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G:\Echange de fichiers\DSA2023\Sports\0 - Programmation sportive générale\Fiches de Paiements\"/>
    </mc:Choice>
  </mc:AlternateContent>
  <xr:revisionPtr revIDLastSave="0" documentId="13_ncr:1_{C1416071-631A-4EED-8EF9-8466C735DAB5}" xr6:coauthVersionLast="36" xr6:coauthVersionMax="36" xr10:uidLastSave="{00000000-0000-0000-0000-000000000000}"/>
  <bookViews>
    <workbookView xWindow="2460" yWindow="60" windowWidth="22920" windowHeight="9132" tabRatio="782" xr2:uid="{00000000-000D-0000-FFFF-FFFF00000000}"/>
  </bookViews>
  <sheets>
    <sheet name="D1- Inscription-Reg." sheetId="1" r:id="rId1"/>
    <sheet name="Infos équipes - Roster info" sheetId="16" r:id="rId2"/>
    <sheet name="Termes et conditions Media" sheetId="17" r:id="rId3"/>
    <sheet name="Réservé_Admin" sheetId="18" state="hidden" r:id="rId4"/>
    <sheet name="Données_facturation" sheetId="19" state="hidden" r:id="rId5"/>
  </sheets>
  <definedNames>
    <definedName name="_xlnm.Print_Area" localSheetId="0">'D1- Inscription-Reg.'!$A$1:$H$62</definedName>
    <definedName name="_xlnm.Print_Area" localSheetId="1">'Infos équipes - Roster info'!$B$1:$F$37</definedName>
  </definedNames>
  <calcPr calcId="191029"/>
</workbook>
</file>

<file path=xl/calcChain.xml><?xml version="1.0" encoding="utf-8"?>
<calcChain xmlns="http://schemas.openxmlformats.org/spreadsheetml/2006/main">
  <c r="H38" i="1" l="1"/>
  <c r="K2" i="19"/>
  <c r="G2" i="19"/>
  <c r="F2" i="19"/>
  <c r="E2" i="19"/>
  <c r="D2" i="19"/>
  <c r="C2" i="19"/>
  <c r="B2" i="19"/>
  <c r="A2" i="19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5" i="16"/>
  <c r="A17" i="16"/>
  <c r="A16" i="16"/>
  <c r="A14" i="16"/>
  <c r="A13" i="16"/>
  <c r="A12" i="16"/>
  <c r="A11" i="16"/>
  <c r="C42" i="1" l="1"/>
  <c r="C46" i="1" s="1"/>
  <c r="C48" i="1" s="1"/>
</calcChain>
</file>

<file path=xl/sharedStrings.xml><?xml version="1.0" encoding="utf-8"?>
<sst xmlns="http://schemas.openxmlformats.org/spreadsheetml/2006/main" count="105" uniqueCount="90">
  <si>
    <t>PAIEMENT | PAYMENT</t>
  </si>
  <si>
    <t>FRAIS D'INSCRIPTION | ENTRY FEE</t>
  </si>
  <si>
    <t>DATE LIMITE DE PAIEMENT | PAYMENT DEADLINE</t>
  </si>
  <si>
    <t>DATE LIMITE D'INSCRIPTION | REGISTRATION DEADLINE</t>
  </si>
  <si>
    <t>Tarif 
Fee</t>
  </si>
  <si>
    <t>Total</t>
  </si>
  <si>
    <t>Total - Frais d'inscription | Registration fee</t>
  </si>
  <si>
    <t>TOTAL</t>
  </si>
  <si>
    <t xml:space="preserve">Paiement par dépôt direct ou transfer international </t>
  </si>
  <si>
    <t>Chèque</t>
  </si>
  <si>
    <t>Check</t>
  </si>
  <si>
    <t>Direct deposit and international transfer</t>
  </si>
  <si>
    <t xml:space="preserve">NOMBRE DE JOURS RESTANT POUR PAYER LE FRAIS RÉGULIER | NUMBER OF DAYS REMAINING TO PAY REGULAR FEE </t>
  </si>
  <si>
    <t xml:space="preserve">Formulaire d'inscription et paiement | Registration &amp; payment </t>
  </si>
  <si>
    <t>Paiement par Virement Interac</t>
  </si>
  <si>
    <t>Interac E-transfer</t>
  </si>
  <si>
    <r>
      <t xml:space="preserve">Envoyez votre virement interac du montant total à raymond@altergo.ca avec </t>
    </r>
    <r>
      <rPr>
        <b/>
        <sz val="11"/>
        <color theme="1"/>
        <rFont val="Arial"/>
        <family val="2"/>
      </rPr>
      <t>defisportif</t>
    </r>
    <r>
      <rPr>
        <sz val="11"/>
        <color theme="1"/>
        <rFont val="Arial"/>
        <family val="2"/>
      </rPr>
      <t xml:space="preserve"> comme mot de passe.
Send your interac e-transfer of the total amount due to raymond@altergo.ca with </t>
    </r>
    <r>
      <rPr>
        <b/>
        <sz val="11"/>
        <color theme="1"/>
        <rFont val="Arial"/>
        <family val="2"/>
      </rPr>
      <t>defisportif</t>
    </r>
    <r>
      <rPr>
        <sz val="11"/>
        <color theme="1"/>
        <rFont val="Arial"/>
        <family val="2"/>
      </rPr>
      <t xml:space="preserve"> as a password.</t>
    </r>
  </si>
  <si>
    <t>| March 10th , 2023</t>
  </si>
  <si>
    <t>| March 24th, 2023</t>
  </si>
  <si>
    <t>Défi sportif AlterGo 2023</t>
  </si>
  <si>
    <t>Division</t>
  </si>
  <si>
    <r>
      <t xml:space="preserve">Inscrit </t>
    </r>
    <r>
      <rPr>
        <b/>
        <u/>
        <sz val="12"/>
        <color theme="1"/>
        <rFont val="Arial"/>
        <family val="2"/>
      </rPr>
      <t>AVANT</t>
    </r>
    <r>
      <rPr>
        <b/>
        <sz val="12"/>
        <color theme="1"/>
        <rFont val="Arial"/>
        <family val="2"/>
      </rPr>
      <t xml:space="preserve"> le 10 mars + Payé avant le 24 mars | Registered </t>
    </r>
    <r>
      <rPr>
        <b/>
        <u/>
        <sz val="12"/>
        <color theme="1"/>
        <rFont val="Arial"/>
        <family val="2"/>
      </rPr>
      <t>BEFORE</t>
    </r>
    <r>
      <rPr>
        <b/>
        <sz val="12"/>
        <color theme="1"/>
        <rFont val="Arial"/>
        <family val="2"/>
      </rPr>
      <t xml:space="preserve"> March 10th + Paid before March 24th 2023</t>
    </r>
  </si>
  <si>
    <t xml:space="preserve">Prénom de la personne contact / First name of the contact person </t>
  </si>
  <si>
    <t xml:space="preserve">Nom de la personne contact / Last name of the contact person </t>
  </si>
  <si>
    <t xml:space="preserve">Courriel de la personne contact / Contact person's email </t>
  </si>
  <si>
    <t>Numéro de téléphone de la personne contact / Phone number of the contact person</t>
  </si>
  <si>
    <t>Des photographes et des vidéastes assignés par l’organisation seront présents sur les sites de compétitions du Défi sportif AlterGo.</t>
  </si>
  <si>
    <t>Une photo et/ou une vidéo prise durant l'évènement peut être utilisée à des fins promotionnelles ou médiatiques, et ce, sans rémunération ni droit d’utilisation.</t>
  </si>
  <si>
    <t>Le droit d’utilisation des photos et vidéos par l’organisation AlterGo, incluant l'événement du Défi sportif AlterGo, est irrévocable, non exclusif, incessible, sans limite territoriale, pour une durée illimitée.</t>
  </si>
  <si>
    <t>Je comprends que le Défi sportif AlterGo est un événement public et que des photos/vidéos peuvent être captés en tout temps à des fins de diffusion publique</t>
  </si>
  <si>
    <t>www.defisportif.com</t>
  </si>
  <si>
    <t xml:space="preserve">             J'accepte que mes coordonnées soient transmises à des médias désirant faire des reportages sur le Défi sportif AlterGo afin que ma participation à l'événement soit publicisée.</t>
  </si>
  <si>
    <t xml:space="preserve">             I accept that my contact information is given to the Medias willing to do reports on the Defi sportif AlterGo so that my participation is published.</t>
  </si>
  <si>
    <t xml:space="preserve">            J'autorise le Défi sportif AlterGo, AlterGo et Formation AlterGo à me contacter ultérieurement, pour répondre à de courts sondages ou toutes autres communications. Si je ne suis plus intéressé, je pourrai me désinscrire à tout moment.</t>
  </si>
  <si>
    <t xml:space="preserve">            I authorize Défi sportif AlterGo, AlterGo and Formation AlterGo to contact me in the future, to respond to short surveys or other communications. If I am no longer interested, I may unsubscribe at any time.</t>
  </si>
  <si>
    <r>
      <t xml:space="preserve">            Je confirme avoir lu et compris les Termes et conditions liés aux médias et photos afin de compléter l'inscription de mes athlètes. </t>
    </r>
    <r>
      <rPr>
        <b/>
        <sz val="12"/>
        <color theme="7"/>
        <rFont val="Arial"/>
        <family val="2"/>
      </rPr>
      <t/>
    </r>
  </si>
  <si>
    <t>Cliquez ici pour les termes et conditions.</t>
  </si>
  <si>
    <t xml:space="preserve">            I confirm reading and understanding of the Terms and conditions related to Medias and pictures in order to complete my athlete's registration. </t>
  </si>
  <si>
    <t>Click here for terms and conditions.</t>
  </si>
  <si>
    <t>Titre de la personne contact / Title of the contact person</t>
  </si>
  <si>
    <t>Langue de communication / Preferred Language of communication</t>
  </si>
  <si>
    <t xml:space="preserve">En vous inscrivant au Défi sportif AlterGo 2023, vous acceptez d'adhérer à la Politique, règles et procédures du Défi sportif AlterGo que vous pouvez trouver ici : </t>
  </si>
  <si>
    <t>By registering into Défi sportif AlterGo 2023, you accept to follow Politics, regulations and procedures of Défi sportif AlterGo that you can find here:</t>
  </si>
  <si>
    <t>Photographers and videographers assigned by the organization will be present at the Défi sportif AlterGo competition sites.</t>
  </si>
  <si>
    <t>A photo and/or video taken during the event may be used for promotional or media purposes without compensation or right of use.</t>
  </si>
  <si>
    <t>The right to use the photos and videos by the AlterGo organization, including the Défi sportif AlterGo event, is irrevocable, non-exclusive, non-transferable, without territorial limits, for an unlimited time.</t>
  </si>
  <si>
    <t>I understand that the AlterGo Challenge is a public event and that photos/videos may be taken at any time for public viewing</t>
  </si>
  <si>
    <t>Termes et conditions liés aux médias et aux photos / Media and Photo Terms and Conditions</t>
  </si>
  <si>
    <t>Noms des athlètes / Athletes' last name</t>
  </si>
  <si>
    <t>Prénom des athlètes / Athlete's first name</t>
  </si>
  <si>
    <t>Date de naissance / Date of birth</t>
  </si>
  <si>
    <t>Sexe / Gender</t>
  </si>
  <si>
    <t>Numéro de chandail / Jersey number</t>
  </si>
  <si>
    <t>Nom d'équipe / Team name</t>
  </si>
  <si>
    <t>CONTACT (Les informations relatives à la compétition seront acheminées à la personne contact / Information about the competition will be sent to the contact person).</t>
  </si>
  <si>
    <r>
      <t xml:space="preserve">En vous inscrivant au Défi sportif AlterGo 2023, vous acceptez d'adhérer à la Politique, règles et procédures du Défi sportif AlterGo que vous pouvez trouver ici : www.defisportif.com | </t>
    </r>
    <r>
      <rPr>
        <i/>
        <sz val="11"/>
        <color theme="1"/>
        <rFont val="Arial"/>
        <family val="2"/>
      </rPr>
      <t>By registering into Défi sportif AlterGo 2023 you accept to follow Politics, regulations and procedures of Défi sportif AlterGo that you can find here: www.defisportif.com</t>
    </r>
  </si>
  <si>
    <t>March 24th, 2023</t>
  </si>
  <si>
    <t>Liste des joueurs / Team member list</t>
  </si>
  <si>
    <t>Tournoi de hockey balle / Ball hockey Tournament</t>
  </si>
  <si>
    <t>26 avril 2023 / April 26th, 2023 - Complexe sportif Claude-Robillard</t>
  </si>
  <si>
    <t xml:space="preserve">Nombre d'équipe
Number of team </t>
  </si>
  <si>
    <t>Envoyez ce formulaire à elsas@altergo.ca pour recevoir votre facture et les informations de paiement | 
Send this form to elsas@altergo.ca to receive your invoice and payment information</t>
  </si>
  <si>
    <t>Région administrative</t>
  </si>
  <si>
    <t>Veuillez faire votre paiement à l'ordre du Défi sportif AlterGo et l'envoyer à l'attention de Elsa Schmitt au elsas@altergo.ca | Please address you check to Défi sportif AlterGo and send it with the attention to Elsa Schmitt at elsas@gmail.com
525 rue Dominion, bureau 340, Montréal, Qc, H3J 2B4</t>
  </si>
  <si>
    <t xml:space="preserve">Envoyez ce formulaire à elsas@altergo.ca pour compléter votre inscription avant le 10 mars 2023. / Send this form to elsas@altergo.ca to complete your registration by March 10, 2023. </t>
  </si>
  <si>
    <t>Division 1-2</t>
  </si>
  <si>
    <r>
      <t>CLIQUEZ SUR L'ICONE CI-DESSOUS POUR</t>
    </r>
    <r>
      <rPr>
        <b/>
        <sz val="12"/>
        <color rgb="FF0081CB"/>
        <rFont val="Arial"/>
        <family val="2"/>
      </rPr>
      <t xml:space="preserve"> ACCÉDER </t>
    </r>
    <r>
      <rPr>
        <b/>
        <sz val="12"/>
        <color theme="7"/>
        <rFont val="Arial"/>
        <family val="2"/>
      </rPr>
      <t>AUX DIFFÉRENTES</t>
    </r>
    <r>
      <rPr>
        <b/>
        <sz val="12"/>
        <color rgb="FF0081CB"/>
        <rFont val="Arial"/>
        <family val="2"/>
      </rPr>
      <t xml:space="preserve"> SECTIONS | CLICK ON THE ICON BELOW TO BRING YOU TO THE SECTION</t>
    </r>
  </si>
  <si>
    <t>Inscriptions des athlètes</t>
  </si>
  <si>
    <t>Employé assigné</t>
  </si>
  <si>
    <t>Identifiant attribué</t>
  </si>
  <si>
    <t>Date de réception</t>
  </si>
  <si>
    <t>Date Facturation</t>
  </si>
  <si>
    <t>Date de paiement</t>
  </si>
  <si>
    <t>ID</t>
  </si>
  <si>
    <t>Contact_prénom</t>
  </si>
  <si>
    <t>Contact_nom</t>
  </si>
  <si>
    <t>Contact_titre</t>
  </si>
  <si>
    <t>Contact_lanngue</t>
  </si>
  <si>
    <t>Contact_courriel</t>
  </si>
  <si>
    <t>Contact_téléphonne</t>
  </si>
  <si>
    <t>D1_Basket_Division</t>
  </si>
  <si>
    <t>D1_Basket_Mini</t>
  </si>
  <si>
    <t>D1_Boccia</t>
  </si>
  <si>
    <t>D1_Hockey</t>
  </si>
  <si>
    <t>D1_Athlétisme</t>
  </si>
  <si>
    <t>D1_Soccer</t>
  </si>
  <si>
    <t>D2_Hébergement</t>
  </si>
  <si>
    <t>D3_Transport</t>
  </si>
  <si>
    <t>D4_Repas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</si>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</sst>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_ * #,##0.00_)\ [$CAD]_ ;_ * \(#,##0.00\)\ [$CAD]_ ;_ * &quot;-&quot;??_)\ [$CAD]_ ;_ @_ "/>
  </numFmts>
  <fonts count="36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Neo Sans Pro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b/>
      <sz val="14"/>
      <color rgb="FF0081CB"/>
      <name val="Arial"/>
      <family val="2"/>
    </font>
    <font>
      <b/>
      <sz val="12"/>
      <color rgb="FFEB0028"/>
      <name val="Arial"/>
      <family val="2"/>
    </font>
    <font>
      <b/>
      <sz val="14"/>
      <color rgb="FFEB0028"/>
      <name val="Arial"/>
      <family val="2"/>
    </font>
    <font>
      <sz val="12"/>
      <name val="Arial"/>
      <family val="2"/>
    </font>
    <font>
      <b/>
      <sz val="12"/>
      <color rgb="FF0081CB"/>
      <name val="Arial"/>
      <family val="2"/>
    </font>
    <font>
      <sz val="12"/>
      <color rgb="FF58585B"/>
      <name val="Arial"/>
      <family val="2"/>
    </font>
    <font>
      <i/>
      <sz val="12"/>
      <color rgb="FF58585B"/>
      <name val="Arial"/>
      <family val="2"/>
    </font>
    <font>
      <sz val="12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i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name val="Arial"/>
      <family val="2"/>
    </font>
    <font>
      <sz val="12"/>
      <name val="Neo Sans Pro"/>
      <family val="2"/>
    </font>
    <font>
      <b/>
      <sz val="12"/>
      <color theme="7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b/>
      <sz val="12"/>
      <color theme="0" tint="-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E1B64"/>
        <bgColor indexed="64"/>
      </patternFill>
    </fill>
    <fill>
      <patternFill patternType="solid">
        <fgColor rgb="FFEA0029"/>
        <bgColor indexed="64"/>
      </patternFill>
    </fill>
    <fill>
      <patternFill patternType="solid">
        <fgColor rgb="FF0081CB"/>
        <bgColor indexed="64"/>
      </patternFill>
    </fill>
    <fill>
      <patternFill patternType="solid">
        <fgColor rgb="FFFF5000"/>
        <bgColor indexed="64"/>
      </patternFill>
    </fill>
  </fills>
  <borders count="2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ck">
        <color rgb="FFEB0028"/>
      </left>
      <right/>
      <top/>
      <bottom/>
      <diagonal/>
    </border>
    <border>
      <left/>
      <right/>
      <top/>
      <bottom style="thick">
        <color rgb="FFEB00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45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15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Protection="1"/>
    <xf numFmtId="0" fontId="4" fillId="2" borderId="0" xfId="0" applyFont="1" applyFill="1" applyProtection="1"/>
    <xf numFmtId="0" fontId="11" fillId="2" borderId="0" xfId="0" applyFont="1" applyFill="1" applyProtection="1"/>
    <xf numFmtId="15" fontId="11" fillId="2" borderId="0" xfId="0" applyNumberFormat="1" applyFont="1" applyFill="1" applyProtection="1"/>
    <xf numFmtId="165" fontId="11" fillId="0" borderId="1" xfId="0" applyNumberFormat="1" applyFont="1" applyFill="1" applyBorder="1" applyProtection="1"/>
    <xf numFmtId="165" fontId="11" fillId="2" borderId="1" xfId="0" applyNumberFormat="1" applyFont="1" applyFill="1" applyBorder="1" applyProtection="1"/>
    <xf numFmtId="0" fontId="4" fillId="2" borderId="1" xfId="0" applyFont="1" applyFill="1" applyBorder="1" applyAlignment="1" applyProtection="1">
      <alignment wrapText="1"/>
    </xf>
    <xf numFmtId="0" fontId="8" fillId="2" borderId="0" xfId="0" applyFont="1" applyFill="1" applyProtection="1"/>
    <xf numFmtId="0" fontId="7" fillId="0" borderId="0" xfId="0" applyFont="1" applyFill="1" applyProtection="1"/>
    <xf numFmtId="165" fontId="7" fillId="2" borderId="0" xfId="0" applyNumberFormat="1" applyFont="1" applyFill="1" applyProtection="1"/>
    <xf numFmtId="165" fontId="7" fillId="2" borderId="2" xfId="0" applyNumberFormat="1" applyFont="1" applyFill="1" applyBorder="1" applyProtection="1"/>
    <xf numFmtId="165" fontId="11" fillId="2" borderId="0" xfId="0" applyNumberFormat="1" applyFont="1" applyFill="1" applyProtection="1"/>
    <xf numFmtId="0" fontId="13" fillId="3" borderId="1" xfId="0" applyFont="1" applyFill="1" applyBorder="1" applyProtection="1">
      <protection locked="0"/>
    </xf>
    <xf numFmtId="0" fontId="4" fillId="2" borderId="0" xfId="0" applyFont="1" applyFill="1" applyBorder="1" applyProtection="1"/>
    <xf numFmtId="164" fontId="4" fillId="2" borderId="0" xfId="0" applyNumberFormat="1" applyFont="1" applyFill="1" applyBorder="1" applyProtection="1"/>
    <xf numFmtId="0" fontId="14" fillId="2" borderId="0" xfId="0" applyFont="1" applyFill="1" applyProtection="1"/>
    <xf numFmtId="0" fontId="7" fillId="2" borderId="4" xfId="0" applyFont="1" applyFill="1" applyBorder="1" applyProtection="1"/>
    <xf numFmtId="0" fontId="8" fillId="2" borderId="0" xfId="0" applyFont="1" applyFill="1" applyBorder="1" applyProtection="1"/>
    <xf numFmtId="0" fontId="6" fillId="2" borderId="0" xfId="0" applyFont="1" applyFill="1" applyBorder="1"/>
    <xf numFmtId="0" fontId="4" fillId="2" borderId="0" xfId="0" applyFont="1" applyFill="1" applyAlignment="1" applyProtection="1">
      <protection locked="0"/>
    </xf>
    <xf numFmtId="0" fontId="12" fillId="2" borderId="0" xfId="0" applyNumberFormat="1" applyFont="1" applyFill="1" applyAlignment="1" applyProtection="1">
      <alignment horizontal="left"/>
    </xf>
    <xf numFmtId="165" fontId="7" fillId="2" borderId="0" xfId="0" applyNumberFormat="1" applyFont="1" applyFill="1" applyBorder="1" applyProtection="1"/>
    <xf numFmtId="165" fontId="11" fillId="2" borderId="0" xfId="0" applyNumberFormat="1" applyFont="1" applyFill="1" applyBorder="1" applyProtection="1"/>
    <xf numFmtId="49" fontId="8" fillId="2" borderId="0" xfId="0" applyNumberFormat="1" applyFont="1" applyFill="1" applyBorder="1" applyProtection="1">
      <protection locked="0"/>
    </xf>
    <xf numFmtId="0" fontId="20" fillId="2" borderId="0" xfId="0" applyFont="1" applyFill="1" applyProtection="1"/>
    <xf numFmtId="15" fontId="20" fillId="2" borderId="0" xfId="0" applyNumberFormat="1" applyFont="1" applyFill="1" applyProtection="1"/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15" fontId="4" fillId="2" borderId="0" xfId="0" applyNumberFormat="1" applyFont="1" applyFill="1" applyBorder="1" applyProtection="1"/>
    <xf numFmtId="16" fontId="4" fillId="2" borderId="0" xfId="0" applyNumberFormat="1" applyFont="1" applyFill="1" applyBorder="1" applyProtection="1"/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>
      <alignment wrapText="1"/>
    </xf>
    <xf numFmtId="0" fontId="7" fillId="2" borderId="0" xfId="0" applyFont="1" applyFill="1" applyAlignment="1" applyProtection="1">
      <alignment wrapText="1"/>
    </xf>
    <xf numFmtId="0" fontId="8" fillId="2" borderId="3" xfId="0" applyFont="1" applyFill="1" applyBorder="1" applyAlignment="1" applyProtection="1">
      <alignment wrapText="1"/>
    </xf>
    <xf numFmtId="0" fontId="4" fillId="3" borderId="5" xfId="0" applyFont="1" applyFill="1" applyBorder="1" applyAlignment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0" fontId="4" fillId="3" borderId="5" xfId="0" applyNumberFormat="1" applyFont="1" applyFill="1" applyBorder="1" applyAlignment="1" applyProtection="1">
      <protection locked="0"/>
    </xf>
    <xf numFmtId="0" fontId="4" fillId="2" borderId="0" xfId="0" applyFont="1" applyFill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20" fillId="0" borderId="0" xfId="0" applyFont="1"/>
    <xf numFmtId="0" fontId="4" fillId="0" borderId="0" xfId="0" applyFont="1"/>
    <xf numFmtId="0" fontId="25" fillId="2" borderId="0" xfId="0" applyFont="1" applyFill="1" applyAlignment="1" applyProtection="1">
      <alignment horizontal="left" indent="6"/>
    </xf>
    <xf numFmtId="0" fontId="13" fillId="2" borderId="0" xfId="0" applyFont="1" applyFill="1" applyAlignment="1" applyProtection="1">
      <protection locked="0"/>
    </xf>
    <xf numFmtId="0" fontId="24" fillId="0" borderId="0" xfId="1" applyFont="1" applyAlignment="1">
      <alignment vertical="center"/>
    </xf>
    <xf numFmtId="0" fontId="17" fillId="2" borderId="0" xfId="0" applyFont="1" applyFill="1" applyBorder="1" applyProtection="1"/>
    <xf numFmtId="0" fontId="27" fillId="2" borderId="0" xfId="0" applyFont="1" applyFill="1" applyAlignment="1" applyProtection="1">
      <alignment horizontal="left" indent="6"/>
    </xf>
    <xf numFmtId="0" fontId="25" fillId="2" borderId="0" xfId="0" applyFont="1" applyFill="1" applyProtection="1"/>
    <xf numFmtId="22" fontId="4" fillId="2" borderId="0" xfId="0" applyNumberFormat="1" applyFont="1" applyFill="1" applyBorder="1" applyProtection="1"/>
    <xf numFmtId="0" fontId="25" fillId="2" borderId="0" xfId="0" applyFont="1" applyFill="1" applyAlignment="1" applyProtection="1">
      <protection locked="0"/>
    </xf>
    <xf numFmtId="0" fontId="28" fillId="2" borderId="0" xfId="0" applyFont="1" applyFill="1"/>
    <xf numFmtId="0" fontId="27" fillId="2" borderId="0" xfId="0" applyFont="1" applyFill="1" applyAlignment="1" applyProtection="1">
      <protection locked="0"/>
    </xf>
    <xf numFmtId="0" fontId="27" fillId="2" borderId="0" xfId="0" applyFont="1" applyFill="1" applyProtection="1"/>
    <xf numFmtId="0" fontId="22" fillId="0" borderId="0" xfId="0" applyFont="1"/>
    <xf numFmtId="0" fontId="8" fillId="2" borderId="7" xfId="0" applyFont="1" applyFill="1" applyBorder="1" applyProtection="1"/>
    <xf numFmtId="0" fontId="8" fillId="2" borderId="8" xfId="0" applyFont="1" applyFill="1" applyBorder="1" applyProtection="1"/>
    <xf numFmtId="0" fontId="8" fillId="2" borderId="10" xfId="0" applyFont="1" applyFill="1" applyBorder="1" applyProtection="1"/>
    <xf numFmtId="0" fontId="8" fillId="2" borderId="2" xfId="0" applyFont="1" applyFill="1" applyBorder="1" applyProtection="1"/>
    <xf numFmtId="0" fontId="8" fillId="2" borderId="7" xfId="0" applyFont="1" applyFill="1" applyBorder="1" applyAlignment="1" applyProtection="1"/>
    <xf numFmtId="0" fontId="8" fillId="2" borderId="8" xfId="0" applyFont="1" applyFill="1" applyBorder="1" applyAlignment="1" applyProtection="1">
      <alignment vertical="top" wrapText="1"/>
    </xf>
    <xf numFmtId="0" fontId="8" fillId="2" borderId="10" xfId="0" applyFont="1" applyFill="1" applyBorder="1" applyAlignment="1" applyProtection="1">
      <alignment vertical="top"/>
    </xf>
    <xf numFmtId="0" fontId="8" fillId="2" borderId="2" xfId="0" applyFont="1" applyFill="1" applyBorder="1" applyAlignment="1" applyProtection="1">
      <alignment vertical="top" wrapText="1"/>
    </xf>
    <xf numFmtId="0" fontId="30" fillId="0" borderId="0" xfId="0" applyFont="1" applyFill="1" applyProtection="1"/>
    <xf numFmtId="0" fontId="31" fillId="0" borderId="0" xfId="0" applyFont="1" applyFill="1" applyProtection="1"/>
    <xf numFmtId="0" fontId="31" fillId="0" borderId="0" xfId="0" applyFont="1" applyFill="1" applyBorder="1" applyProtection="1"/>
    <xf numFmtId="0" fontId="32" fillId="0" borderId="0" xfId="0" applyFont="1" applyFill="1"/>
    <xf numFmtId="14" fontId="4" fillId="3" borderId="5" xfId="0" applyNumberFormat="1" applyFont="1" applyFill="1" applyBorder="1" applyAlignment="1" applyProtection="1">
      <protection locked="0"/>
    </xf>
    <xf numFmtId="2" fontId="4" fillId="3" borderId="5" xfId="0" applyNumberFormat="1" applyFont="1" applyFill="1" applyBorder="1" applyAlignment="1" applyProtection="1">
      <protection locked="0"/>
    </xf>
    <xf numFmtId="0" fontId="0" fillId="2" borderId="12" xfId="0" applyFill="1" applyBorder="1" applyProtection="1"/>
    <xf numFmtId="0" fontId="21" fillId="2" borderId="13" xfId="0" applyFont="1" applyFill="1" applyBorder="1" applyProtection="1"/>
    <xf numFmtId="0" fontId="8" fillId="2" borderId="13" xfId="0" applyFont="1" applyFill="1" applyBorder="1" applyProtection="1"/>
    <xf numFmtId="0" fontId="0" fillId="2" borderId="13" xfId="0" applyFill="1" applyBorder="1"/>
    <xf numFmtId="0" fontId="0" fillId="2" borderId="14" xfId="0" applyFill="1" applyBorder="1"/>
    <xf numFmtId="0" fontId="6" fillId="2" borderId="15" xfId="0" applyFont="1" applyFill="1" applyBorder="1" applyProtection="1"/>
    <xf numFmtId="0" fontId="6" fillId="2" borderId="16" xfId="0" applyFont="1" applyFill="1" applyBorder="1"/>
    <xf numFmtId="0" fontId="6" fillId="2" borderId="17" xfId="0" applyFont="1" applyFill="1" applyBorder="1" applyProtection="1"/>
    <xf numFmtId="0" fontId="4" fillId="2" borderId="18" xfId="0" applyFont="1" applyFill="1" applyBorder="1" applyProtection="1"/>
    <xf numFmtId="164" fontId="4" fillId="2" borderId="18" xfId="0" applyNumberFormat="1" applyFont="1" applyFill="1" applyBorder="1" applyProtection="1"/>
    <xf numFmtId="0" fontId="6" fillId="2" borderId="18" xfId="0" applyFont="1" applyFill="1" applyBorder="1"/>
    <xf numFmtId="0" fontId="6" fillId="2" borderId="19" xfId="0" applyFont="1" applyFill="1" applyBorder="1"/>
    <xf numFmtId="0" fontId="10" fillId="2" borderId="18" xfId="0" applyFont="1" applyFill="1" applyBorder="1" applyProtection="1"/>
    <xf numFmtId="0" fontId="5" fillId="2" borderId="18" xfId="0" applyFont="1" applyFill="1" applyBorder="1"/>
    <xf numFmtId="0" fontId="7" fillId="2" borderId="18" xfId="0" applyFont="1" applyFill="1" applyBorder="1" applyProtection="1"/>
    <xf numFmtId="15" fontId="9" fillId="2" borderId="0" xfId="0" applyNumberFormat="1" applyFont="1" applyFill="1" applyBorder="1" applyAlignment="1" applyProtection="1">
      <alignment wrapText="1"/>
    </xf>
    <xf numFmtId="0" fontId="9" fillId="2" borderId="0" xfId="0" applyFont="1" applyFill="1"/>
    <xf numFmtId="0" fontId="10" fillId="0" borderId="4" xfId="0" applyFont="1" applyFill="1" applyBorder="1" applyProtection="1"/>
    <xf numFmtId="0" fontId="26" fillId="2" borderId="0" xfId="1" applyFill="1" applyProtection="1"/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Fill="1" applyBorder="1" applyProtection="1"/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3" fillId="2" borderId="0" xfId="0" applyFont="1" applyFill="1" applyAlignment="1">
      <alignment horizontal="left" vertical="center" wrapText="1"/>
    </xf>
    <xf numFmtId="0" fontId="14" fillId="0" borderId="0" xfId="0" applyFont="1" applyFill="1" applyAlignment="1" applyProtection="1"/>
    <xf numFmtId="0" fontId="2" fillId="2" borderId="0" xfId="0" applyFont="1" applyFill="1" applyProtection="1"/>
    <xf numFmtId="0" fontId="13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/>
    <xf numFmtId="0" fontId="33" fillId="0" borderId="0" xfId="0" applyFont="1"/>
    <xf numFmtId="0" fontId="1" fillId="0" borderId="0" xfId="0" applyFont="1"/>
    <xf numFmtId="0" fontId="33" fillId="0" borderId="0" xfId="0" applyFont="1" applyBorder="1"/>
    <xf numFmtId="0" fontId="1" fillId="0" borderId="5" xfId="0" applyFont="1" applyBorder="1"/>
    <xf numFmtId="0" fontId="1" fillId="0" borderId="0" xfId="0" applyFont="1" applyBorder="1"/>
    <xf numFmtId="14" fontId="1" fillId="0" borderId="5" xfId="0" applyNumberFormat="1" applyFont="1" applyBorder="1"/>
    <xf numFmtId="16" fontId="1" fillId="0" borderId="0" xfId="0" applyNumberFormat="1" applyFont="1"/>
    <xf numFmtId="0" fontId="34" fillId="0" borderId="5" xfId="0" applyFont="1" applyBorder="1" applyAlignment="1">
      <alignment horizontal="center" vertical="center"/>
    </xf>
    <xf numFmtId="0" fontId="34" fillId="2" borderId="5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/>
    </xf>
    <xf numFmtId="0" fontId="35" fillId="5" borderId="5" xfId="0" applyFont="1" applyFill="1" applyBorder="1" applyAlignment="1"/>
    <xf numFmtId="0" fontId="35" fillId="6" borderId="5" xfId="0" applyFont="1" applyFill="1" applyBorder="1" applyAlignment="1"/>
    <xf numFmtId="0" fontId="35" fillId="7" borderId="5" xfId="0" applyFont="1" applyFill="1" applyBorder="1" applyAlignment="1"/>
    <xf numFmtId="0" fontId="34" fillId="0" borderId="0" xfId="0" applyFont="1" applyBorder="1" applyAlignment="1">
      <alignment horizontal="center" vertical="center"/>
    </xf>
    <xf numFmtId="16" fontId="1" fillId="0" borderId="0" xfId="0" applyNumberFormat="1" applyFont="1" applyBorder="1"/>
    <xf numFmtId="0" fontId="1" fillId="3" borderId="20" xfId="0" applyFont="1" applyFill="1" applyBorder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0" fontId="8" fillId="0" borderId="21" xfId="0" applyFont="1" applyFill="1" applyBorder="1" applyAlignment="1" applyProtection="1">
      <alignment horizontal="center" vertical="top" wrapText="1"/>
    </xf>
    <xf numFmtId="0" fontId="8" fillId="0" borderId="22" xfId="0" applyFont="1" applyFill="1" applyBorder="1" applyAlignment="1" applyProtection="1">
      <alignment horizontal="center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8" fillId="0" borderId="24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8" fillId="0" borderId="25" xfId="0" applyFont="1" applyFill="1" applyBorder="1" applyAlignment="1" applyProtection="1">
      <alignment horizontal="center" vertical="top" wrapText="1"/>
    </xf>
    <xf numFmtId="0" fontId="8" fillId="0" borderId="26" xfId="0" applyFont="1" applyFill="1" applyBorder="1" applyAlignment="1" applyProtection="1">
      <alignment horizontal="center" vertical="top" wrapText="1"/>
    </xf>
    <xf numFmtId="0" fontId="8" fillId="0" borderId="27" xfId="0" applyFont="1" applyFill="1" applyBorder="1" applyAlignment="1" applyProtection="1">
      <alignment horizontal="center" vertical="top" wrapText="1"/>
    </xf>
    <xf numFmtId="0" fontId="8" fillId="0" borderId="28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11" xfId="0" applyFont="1" applyFill="1" applyBorder="1" applyAlignment="1" applyProtection="1">
      <alignment horizontal="left" vertical="center" wrapText="1"/>
    </xf>
    <xf numFmtId="0" fontId="8" fillId="2" borderId="8" xfId="0" applyFont="1" applyFill="1" applyBorder="1" applyAlignment="1" applyProtection="1">
      <alignment horizontal="left" vertical="top" wrapText="1"/>
    </xf>
    <xf numFmtId="0" fontId="8" fillId="2" borderId="9" xfId="0" applyFont="1" applyFill="1" applyBorder="1" applyAlignment="1" applyProtection="1">
      <alignment horizontal="left" vertical="top" wrapText="1"/>
    </xf>
    <xf numFmtId="0" fontId="8" fillId="2" borderId="2" xfId="0" applyFont="1" applyFill="1" applyBorder="1" applyAlignment="1" applyProtection="1">
      <alignment horizontal="left" vertical="top" wrapText="1"/>
    </xf>
    <xf numFmtId="0" fontId="8" fillId="2" borderId="11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</cellXfs>
  <cellStyles count="2">
    <cellStyle name="Lien hypertexte" xfId="1" builtinId="8"/>
    <cellStyle name="Normal" xfId="0" builtinId="0"/>
  </cellStyles>
  <dxfs count="1">
    <dxf>
      <fill>
        <patternFill patternType="darkUp"/>
      </fill>
    </dxf>
  </dxfs>
  <tableStyles count="0" defaultTableStyle="TableStyleMedium2" defaultPivotStyle="PivotStyleLight16"/>
  <colors>
    <mruColors>
      <color rgb="FFEB0028"/>
      <color rgb="FF008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Infos &#233;quipes - Roster info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1501775</xdr:colOff>
      <xdr:row>56</xdr:row>
      <xdr:rowOff>22860</xdr:rowOff>
    </xdr:from>
    <xdr:to>
      <xdr:col>1</xdr:col>
      <xdr:colOff>2068602</xdr:colOff>
      <xdr:row>56</xdr:row>
      <xdr:rowOff>22860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057525" y="20755610"/>
          <a:ext cx="566827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1577975</xdr:colOff>
      <xdr:row>54</xdr:row>
      <xdr:rowOff>138084</xdr:rowOff>
    </xdr:from>
    <xdr:to>
      <xdr:col>1</xdr:col>
      <xdr:colOff>2117437</xdr:colOff>
      <xdr:row>54</xdr:row>
      <xdr:rowOff>138084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133725" y="20235834"/>
          <a:ext cx="539462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1530350</xdr:colOff>
      <xdr:row>51</xdr:row>
      <xdr:rowOff>255732</xdr:rowOff>
    </xdr:from>
    <xdr:to>
      <xdr:col>1</xdr:col>
      <xdr:colOff>2116570</xdr:colOff>
      <xdr:row>51</xdr:row>
      <xdr:rowOff>255732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3086100" y="19575607"/>
          <a:ext cx="586220" cy="0"/>
        </a:xfrm>
        <a:prstGeom prst="straightConnector1">
          <a:avLst/>
        </a:prstGeom>
        <a:ln w="57150">
          <a:solidFill>
            <a:srgbClr val="EB0028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16</xdr:row>
          <xdr:rowOff>22860</xdr:rowOff>
        </xdr:from>
        <xdr:to>
          <xdr:col>0</xdr:col>
          <xdr:colOff>411480</xdr:colOff>
          <xdr:row>17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16</xdr:row>
          <xdr:rowOff>22860</xdr:rowOff>
        </xdr:from>
        <xdr:to>
          <xdr:col>0</xdr:col>
          <xdr:colOff>411480</xdr:colOff>
          <xdr:row>17</xdr:row>
          <xdr:rowOff>22860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19</xdr:row>
          <xdr:rowOff>22860</xdr:rowOff>
        </xdr:from>
        <xdr:to>
          <xdr:col>0</xdr:col>
          <xdr:colOff>1097280</xdr:colOff>
          <xdr:row>19</xdr:row>
          <xdr:rowOff>236220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160020</xdr:colOff>
          <xdr:row>22</xdr:row>
          <xdr:rowOff>22860</xdr:rowOff>
        </xdr:from>
        <xdr:to>
          <xdr:col>0</xdr:col>
          <xdr:colOff>1097280</xdr:colOff>
          <xdr:row>22</xdr:row>
          <xdr:rowOff>236220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25</xdr:row>
          <xdr:rowOff>22860</xdr:rowOff>
        </xdr:from>
        <xdr:to>
          <xdr:col>0</xdr:col>
          <xdr:colOff>1112520</xdr:colOff>
          <xdr:row>25</xdr:row>
          <xdr:rowOff>220980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127000</xdr:colOff>
      <xdr:row>0</xdr:row>
      <xdr:rowOff>47625</xdr:rowOff>
    </xdr:from>
    <xdr:to>
      <xdr:col>0</xdr:col>
      <xdr:colOff>1269944</xdr:colOff>
      <xdr:row>6</xdr:row>
      <xdr:rowOff>169323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47625"/>
          <a:ext cx="1135324" cy="1445673"/>
        </a:xfrm>
        <a:prstGeom prst="rect">
          <a:avLst/>
        </a:prstGeom>
      </xdr:spPr>
    </xdr:pic>
    <xdr:clientData/>
  </xdr:twoCellAnchor>
  <xdr:twoCellAnchor>
    <xdr:from>
      <xdr:col>0</xdr:col>
      <xdr:colOff>1498600</xdr:colOff>
      <xdr:row>30</xdr:row>
      <xdr:rowOff>38101</xdr:rowOff>
    </xdr:from>
    <xdr:to>
      <xdr:col>4</xdr:col>
      <xdr:colOff>571500</xdr:colOff>
      <xdr:row>32</xdr:row>
      <xdr:rowOff>63501</xdr:rowOff>
    </xdr:to>
    <xdr:sp macro="" textlink="">
      <xdr:nvSpPr>
        <xdr:cNvPr id="13" name="ZoneText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498600" y="8928101"/>
          <a:ext cx="4819650" cy="438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A" sz="1200" b="1">
              <a:latin typeface="Arial" panose="020B0604020202020204" pitchFamily="34" charset="0"/>
              <a:cs typeface="Arial" panose="020B0604020202020204" pitchFamily="34" charset="0"/>
            </a:rPr>
            <a:t>MEMBRES</a:t>
          </a:r>
          <a:r>
            <a:rPr lang="fr-CA" sz="1200" b="1" baseline="0">
              <a:latin typeface="Arial" panose="020B0604020202020204" pitchFamily="34" charset="0"/>
              <a:cs typeface="Arial" panose="020B0604020202020204" pitchFamily="34" charset="0"/>
            </a:rPr>
            <a:t> DE L'ÉQUIPE / ROSTER (cliquer sur le crayon)</a:t>
          </a:r>
        </a:p>
        <a:p>
          <a:pPr algn="ctr"/>
          <a:endParaRPr lang="fr-CA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1555750</xdr:colOff>
      <xdr:row>31</xdr:row>
      <xdr:rowOff>158750</xdr:rowOff>
    </xdr:from>
    <xdr:to>
      <xdr:col>2</xdr:col>
      <xdr:colOff>515957</xdr:colOff>
      <xdr:row>36</xdr:row>
      <xdr:rowOff>116470</xdr:rowOff>
    </xdr:to>
    <xdr:pic>
      <xdr:nvPicPr>
        <xdr:cNvPr id="14" name="Imag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0" y="9255125"/>
          <a:ext cx="1214457" cy="973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65313</xdr:rowOff>
    </xdr:from>
    <xdr:to>
      <xdr:col>6</xdr:col>
      <xdr:colOff>857029</xdr:colOff>
      <xdr:row>5</xdr:row>
      <xdr:rowOff>173190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856" y="359227"/>
          <a:ext cx="885875" cy="887839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244929</xdr:colOff>
      <xdr:row>0</xdr:row>
      <xdr:rowOff>54429</xdr:rowOff>
    </xdr:from>
    <xdr:to>
      <xdr:col>1</xdr:col>
      <xdr:colOff>1387873</xdr:colOff>
      <xdr:row>6</xdr:row>
      <xdr:rowOff>170684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929" y="54429"/>
          <a:ext cx="1135324" cy="1445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1">
  <a:themeElements>
    <a:clrScheme name="Personnalisé 1">
      <a:dk1>
        <a:srgbClr val="58585B"/>
      </a:dk1>
      <a:lt1>
        <a:sysClr val="window" lastClr="FFFFFF"/>
      </a:lt1>
      <a:dk2>
        <a:srgbClr val="2C2C2D"/>
      </a:dk2>
      <a:lt2>
        <a:srgbClr val="EDEDED"/>
      </a:lt2>
      <a:accent1>
        <a:srgbClr val="63B0BB"/>
      </a:accent1>
      <a:accent2>
        <a:srgbClr val="E03EAE"/>
      </a:accent2>
      <a:accent3>
        <a:srgbClr val="25CAD3"/>
      </a:accent3>
      <a:accent4>
        <a:srgbClr val="EB0028"/>
      </a:accent4>
      <a:accent5>
        <a:srgbClr val="5D0C8B"/>
      </a:accent5>
      <a:accent6>
        <a:srgbClr val="0081CB"/>
      </a:accent6>
      <a:hlink>
        <a:srgbClr val="9E1B64"/>
      </a:hlink>
      <a:folHlink>
        <a:srgbClr val="E70094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defisportif.com/athletes/sports-competition/politiques-regles-et-procedures/" TargetMode="External"/><Relationship Id="rId1" Type="http://schemas.openxmlformats.org/officeDocument/2006/relationships/hyperlink" Target="https://www.defisportif.com/en/athletes-en/competitive-sports/politics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4"/>
  <sheetViews>
    <sheetView tabSelected="1" zoomScale="60" zoomScaleNormal="60" zoomScaleSheetLayoutView="100" workbookViewId="0">
      <selection activeCell="F10" sqref="F10"/>
    </sheetView>
  </sheetViews>
  <sheetFormatPr baseColWidth="10" defaultColWidth="11.44140625" defaultRowHeight="14.4"/>
  <cols>
    <col min="1" max="1" width="23.44140625" style="1" customWidth="1"/>
    <col min="2" max="2" width="33.6640625" style="1" customWidth="1"/>
    <col min="3" max="3" width="20.6640625" style="1" customWidth="1"/>
    <col min="4" max="4" width="8.44140625" style="1" customWidth="1"/>
    <col min="5" max="5" width="16.33203125" style="1" customWidth="1"/>
    <col min="6" max="6" width="29.109375" style="1" customWidth="1"/>
    <col min="7" max="7" width="47.6640625" style="1" customWidth="1"/>
    <col min="8" max="8" width="13.109375" style="1" customWidth="1"/>
    <col min="9" max="9" width="26.109375" style="1" customWidth="1"/>
    <col min="10" max="10" width="13.44140625" style="1" customWidth="1"/>
    <col min="11" max="16384" width="11.44140625" style="1"/>
  </cols>
  <sheetData>
    <row r="1" spans="1:15" ht="22.8">
      <c r="A1" s="78"/>
      <c r="B1" s="79" t="s">
        <v>13</v>
      </c>
      <c r="C1" s="80"/>
      <c r="D1" s="80"/>
      <c r="E1" s="80"/>
      <c r="F1" s="80"/>
      <c r="G1" s="80"/>
      <c r="H1" s="80"/>
      <c r="I1" s="81"/>
      <c r="J1" s="81"/>
      <c r="K1" s="81"/>
      <c r="L1" s="81"/>
      <c r="M1" s="81"/>
      <c r="N1" s="81"/>
      <c r="O1" s="82"/>
    </row>
    <row r="2" spans="1:15" s="3" customFormat="1" ht="15.6">
      <c r="A2" s="83"/>
      <c r="B2" s="22" t="s">
        <v>19</v>
      </c>
      <c r="C2" s="22"/>
      <c r="D2" s="22"/>
      <c r="E2" s="22"/>
      <c r="F2" s="22"/>
      <c r="G2" s="22"/>
      <c r="H2" s="7"/>
      <c r="I2" s="27"/>
      <c r="J2" s="27"/>
      <c r="K2" s="27"/>
      <c r="L2" s="27"/>
      <c r="M2" s="27"/>
      <c r="N2" s="27"/>
      <c r="O2" s="84"/>
    </row>
    <row r="3" spans="1:15" s="3" customFormat="1" ht="15.6">
      <c r="A3" s="83"/>
      <c r="B3" s="99" t="s">
        <v>58</v>
      </c>
      <c r="C3" s="22"/>
      <c r="D3" s="22"/>
      <c r="E3" s="22"/>
      <c r="F3" s="22"/>
      <c r="G3" s="22"/>
      <c r="H3" s="7"/>
      <c r="I3" s="27"/>
      <c r="J3" s="27"/>
      <c r="K3" s="27"/>
      <c r="L3" s="27"/>
      <c r="M3" s="27"/>
      <c r="N3" s="27"/>
      <c r="O3" s="84"/>
    </row>
    <row r="4" spans="1:15" s="3" customFormat="1" ht="15.6">
      <c r="A4" s="83"/>
      <c r="B4" s="100" t="s">
        <v>59</v>
      </c>
      <c r="C4" s="22"/>
      <c r="D4" s="22"/>
      <c r="E4" s="22"/>
      <c r="F4" s="8"/>
      <c r="H4" s="7"/>
      <c r="I4" s="27"/>
      <c r="J4" s="27"/>
      <c r="K4" s="27"/>
      <c r="L4" s="27"/>
      <c r="M4" s="27"/>
      <c r="N4" s="27"/>
      <c r="O4" s="84"/>
    </row>
    <row r="5" spans="1:15" s="3" customFormat="1" ht="15.6">
      <c r="A5" s="83"/>
      <c r="B5" s="22"/>
      <c r="C5" s="22"/>
      <c r="D5" s="22"/>
      <c r="E5" s="22"/>
      <c r="F5" s="37"/>
      <c r="G5" s="38"/>
      <c r="H5" s="7"/>
      <c r="I5" s="27"/>
      <c r="J5" s="27"/>
      <c r="K5" s="27"/>
      <c r="L5" s="27"/>
      <c r="M5" s="27"/>
      <c r="N5" s="27"/>
      <c r="O5" s="84"/>
    </row>
    <row r="6" spans="1:15" s="3" customFormat="1" ht="15.6">
      <c r="A6" s="83"/>
      <c r="B6" s="22" t="s">
        <v>3</v>
      </c>
      <c r="C6" s="22"/>
      <c r="D6" s="22"/>
      <c r="E6" s="8"/>
      <c r="F6" s="23">
        <v>44995</v>
      </c>
      <c r="G6" s="22" t="s">
        <v>17</v>
      </c>
      <c r="H6" s="7"/>
      <c r="I6" s="27"/>
      <c r="J6" s="27"/>
      <c r="K6" s="27"/>
      <c r="L6" s="27"/>
      <c r="M6" s="27"/>
      <c r="N6" s="27"/>
      <c r="O6" s="84"/>
    </row>
    <row r="7" spans="1:15" s="3" customFormat="1" ht="16.2" thickBot="1">
      <c r="A7" s="85"/>
      <c r="B7" s="86" t="s">
        <v>2</v>
      </c>
      <c r="C7" s="86"/>
      <c r="D7" s="86"/>
      <c r="E7" s="86"/>
      <c r="F7" s="87">
        <v>45009</v>
      </c>
      <c r="G7" s="86" t="s">
        <v>18</v>
      </c>
      <c r="H7" s="86"/>
      <c r="I7" s="88"/>
      <c r="J7" s="88"/>
      <c r="K7" s="88"/>
      <c r="L7" s="88"/>
      <c r="M7" s="88"/>
      <c r="N7" s="88"/>
      <c r="O7" s="89"/>
    </row>
    <row r="8" spans="1:15" s="3" customFormat="1" ht="15.6">
      <c r="A8" s="9"/>
      <c r="B8" s="9"/>
      <c r="C8" s="9"/>
      <c r="D8" s="9"/>
      <c r="E8" s="9"/>
      <c r="F8" s="9"/>
      <c r="G8" s="9"/>
      <c r="H8" s="9"/>
    </row>
    <row r="9" spans="1:15" s="2" customFormat="1" ht="18" thickBot="1">
      <c r="A9" s="90" t="s">
        <v>54</v>
      </c>
      <c r="B9" s="91"/>
      <c r="C9" s="92"/>
      <c r="D9" s="92"/>
      <c r="E9" s="92"/>
      <c r="F9" s="92"/>
      <c r="G9" s="92"/>
      <c r="H9" s="92"/>
      <c r="I9" s="91"/>
      <c r="J9" s="91"/>
      <c r="K9" s="88"/>
      <c r="L9" s="91"/>
      <c r="M9" s="91"/>
      <c r="N9" s="91"/>
      <c r="O9" s="91"/>
    </row>
    <row r="10" spans="1:15" s="41" customFormat="1" ht="25.2" customHeight="1">
      <c r="A10" s="142" t="s">
        <v>22</v>
      </c>
      <c r="B10" s="142"/>
      <c r="C10" s="142"/>
      <c r="D10" s="142"/>
      <c r="E10" s="143"/>
      <c r="F10" s="123"/>
      <c r="G10" s="42"/>
      <c r="H10" s="42"/>
    </row>
    <row r="11" spans="1:15" s="41" customFormat="1" ht="25.2" customHeight="1">
      <c r="A11" s="144" t="s">
        <v>23</v>
      </c>
      <c r="B11" s="144"/>
      <c r="C11" s="144"/>
      <c r="D11" s="144"/>
      <c r="E11" s="143"/>
      <c r="F11" s="124"/>
      <c r="G11" s="42"/>
      <c r="H11" s="42"/>
    </row>
    <row r="12" spans="1:15" s="41" customFormat="1" ht="24.75" customHeight="1">
      <c r="A12" s="144" t="s">
        <v>39</v>
      </c>
      <c r="B12" s="144"/>
      <c r="C12" s="144"/>
      <c r="D12" s="47"/>
      <c r="E12" s="48"/>
      <c r="F12" s="124"/>
      <c r="G12" s="42"/>
      <c r="H12" s="42"/>
    </row>
    <row r="13" spans="1:15" s="41" customFormat="1" ht="33.75" customHeight="1">
      <c r="A13" s="144" t="s">
        <v>40</v>
      </c>
      <c r="B13" s="144"/>
      <c r="C13" s="144"/>
      <c r="D13" s="47"/>
      <c r="E13" s="48"/>
      <c r="F13" s="124"/>
      <c r="G13" s="42"/>
      <c r="H13" s="42"/>
    </row>
    <row r="14" spans="1:15" s="41" customFormat="1" ht="25.2" customHeight="1">
      <c r="A14" s="144" t="s">
        <v>24</v>
      </c>
      <c r="B14" s="144"/>
      <c r="C14" s="144"/>
      <c r="D14" s="144"/>
      <c r="E14" s="143"/>
      <c r="F14" s="124"/>
      <c r="G14" s="42"/>
      <c r="H14" s="42"/>
    </row>
    <row r="15" spans="1:15" s="41" customFormat="1" ht="25.2" customHeight="1">
      <c r="A15" s="144" t="s">
        <v>25</v>
      </c>
      <c r="B15" s="144"/>
      <c r="C15" s="144"/>
      <c r="D15" s="144"/>
      <c r="E15" s="143"/>
      <c r="F15" s="124"/>
      <c r="G15" s="42"/>
      <c r="H15" s="42"/>
    </row>
    <row r="16" spans="1:15" s="41" customFormat="1" ht="33.75" customHeight="1">
      <c r="A16" s="102" t="s">
        <v>62</v>
      </c>
      <c r="B16" s="98"/>
      <c r="C16" s="98"/>
      <c r="D16" s="98"/>
      <c r="E16" s="97"/>
      <c r="F16" s="45"/>
      <c r="G16" s="42"/>
      <c r="H16" s="42"/>
    </row>
    <row r="17" spans="1:15" s="2" customFormat="1" ht="25.2" customHeight="1">
      <c r="A17" s="52" t="s">
        <v>41</v>
      </c>
      <c r="B17" s="53"/>
      <c r="C17" s="28"/>
      <c r="D17" s="28"/>
      <c r="E17" s="28"/>
      <c r="F17" s="10"/>
      <c r="G17" s="10"/>
      <c r="H17" s="10"/>
      <c r="K17" s="54" t="s">
        <v>30</v>
      </c>
      <c r="L17" s="55"/>
    </row>
    <row r="18" spans="1:15" s="2" customFormat="1" ht="25.2" customHeight="1">
      <c r="A18" s="56" t="s">
        <v>42</v>
      </c>
      <c r="B18" s="53"/>
      <c r="C18" s="28"/>
      <c r="D18" s="28"/>
      <c r="E18" s="28"/>
      <c r="F18" s="10"/>
      <c r="G18" s="10"/>
      <c r="H18" s="10"/>
      <c r="K18" s="54" t="s">
        <v>30</v>
      </c>
      <c r="L18" s="55"/>
    </row>
    <row r="19" spans="1:15" s="2" customFormat="1" ht="25.2" customHeight="1">
      <c r="A19" s="57"/>
      <c r="B19" s="53"/>
      <c r="C19" s="28"/>
      <c r="D19" s="28"/>
      <c r="E19" s="28"/>
      <c r="F19" s="10"/>
      <c r="G19" s="10"/>
      <c r="H19" s="10"/>
      <c r="I19" s="58"/>
      <c r="J19" s="22"/>
    </row>
    <row r="20" spans="1:15" s="2" customFormat="1" ht="25.2" customHeight="1">
      <c r="A20" s="59" t="s">
        <v>31</v>
      </c>
      <c r="B20" s="60"/>
      <c r="C20" s="28"/>
      <c r="D20" s="28"/>
      <c r="E20" s="28"/>
      <c r="F20" s="10"/>
      <c r="G20" s="10"/>
      <c r="H20" s="10"/>
      <c r="I20" s="58"/>
      <c r="J20" s="22"/>
    </row>
    <row r="21" spans="1:15" s="2" customFormat="1" ht="25.2" customHeight="1">
      <c r="A21" s="61" t="s">
        <v>32</v>
      </c>
      <c r="B21" s="60"/>
      <c r="C21" s="28"/>
      <c r="D21" s="28"/>
      <c r="E21" s="28"/>
      <c r="F21" s="10"/>
      <c r="G21" s="10"/>
      <c r="H21" s="10"/>
      <c r="I21" s="58"/>
      <c r="J21" s="22"/>
    </row>
    <row r="22" spans="1:15" s="2" customFormat="1" ht="25.2" customHeight="1">
      <c r="A22" s="61"/>
      <c r="B22" s="60"/>
      <c r="C22" s="28"/>
      <c r="D22" s="28"/>
      <c r="E22" s="28"/>
      <c r="F22" s="10"/>
      <c r="G22" s="10"/>
      <c r="H22" s="10"/>
      <c r="I22" s="58"/>
      <c r="J22" s="22"/>
    </row>
    <row r="23" spans="1:15" s="2" customFormat="1" ht="25.2" customHeight="1">
      <c r="A23" s="59" t="s">
        <v>33</v>
      </c>
      <c r="B23" s="60"/>
      <c r="C23" s="28"/>
      <c r="D23" s="28"/>
      <c r="E23" s="28"/>
      <c r="F23" s="10"/>
      <c r="G23" s="10"/>
      <c r="H23" s="10"/>
      <c r="I23" s="58"/>
      <c r="J23" s="22"/>
    </row>
    <row r="24" spans="1:15" s="2" customFormat="1" ht="25.2" customHeight="1">
      <c r="A24" s="61" t="s">
        <v>34</v>
      </c>
      <c r="B24" s="60"/>
      <c r="C24" s="28"/>
      <c r="D24" s="28"/>
      <c r="E24" s="28"/>
      <c r="F24" s="10"/>
      <c r="G24" s="10"/>
      <c r="H24" s="10"/>
      <c r="I24" s="58"/>
      <c r="J24" s="22"/>
    </row>
    <row r="25" spans="1:15" s="2" customFormat="1" ht="25.2" customHeight="1">
      <c r="A25" s="61"/>
      <c r="B25" s="60"/>
      <c r="C25" s="28"/>
      <c r="D25" s="28"/>
      <c r="E25" s="28"/>
      <c r="F25" s="10"/>
      <c r="G25" s="10"/>
      <c r="H25" s="10"/>
      <c r="I25" s="58"/>
      <c r="J25" s="22"/>
    </row>
    <row r="26" spans="1:15" s="2" customFormat="1" ht="25.2" customHeight="1">
      <c r="A26" s="59" t="s">
        <v>35</v>
      </c>
      <c r="B26" s="60"/>
      <c r="C26" s="28"/>
      <c r="D26" s="28"/>
      <c r="E26" s="28"/>
      <c r="F26" s="10"/>
      <c r="H26" s="10"/>
      <c r="I26" s="96" t="s">
        <v>36</v>
      </c>
      <c r="J26" s="22"/>
    </row>
    <row r="27" spans="1:15" s="2" customFormat="1" ht="25.2" customHeight="1">
      <c r="A27" s="62" t="s">
        <v>37</v>
      </c>
      <c r="B27" s="60"/>
      <c r="C27" s="28"/>
      <c r="D27" s="28"/>
      <c r="E27" s="28"/>
      <c r="F27" s="10"/>
      <c r="G27" s="10"/>
      <c r="I27" s="96" t="s">
        <v>38</v>
      </c>
      <c r="J27" s="22"/>
    </row>
    <row r="28" spans="1:15" s="3" customFormat="1" ht="15.6">
      <c r="B28" s="9"/>
      <c r="C28" s="9"/>
      <c r="D28" s="9"/>
      <c r="E28" s="9"/>
      <c r="F28" s="9"/>
      <c r="G28" s="9"/>
      <c r="H28" s="9"/>
    </row>
    <row r="29" spans="1:15" s="3" customFormat="1" ht="18" thickBot="1">
      <c r="A29" s="90" t="s">
        <v>67</v>
      </c>
      <c r="B29" s="90"/>
      <c r="C29" s="90"/>
      <c r="D29" s="90"/>
      <c r="E29" s="90"/>
      <c r="F29" s="90"/>
      <c r="G29" s="90"/>
      <c r="H29" s="90"/>
      <c r="I29" s="88"/>
      <c r="J29" s="88"/>
      <c r="K29" s="88"/>
      <c r="L29" s="88"/>
      <c r="M29" s="88"/>
      <c r="N29" s="88"/>
      <c r="O29" s="88"/>
    </row>
    <row r="30" spans="1:15" s="3" customFormat="1" ht="15.6">
      <c r="A30" s="103" t="s">
        <v>66</v>
      </c>
      <c r="B30" s="104"/>
      <c r="C30" s="104"/>
      <c r="D30" s="104"/>
      <c r="E30" s="104"/>
      <c r="F30" s="104"/>
      <c r="G30" s="104"/>
      <c r="H30" s="104"/>
    </row>
    <row r="31" spans="1:15" s="3" customFormat="1" ht="15.6">
      <c r="A31" s="105"/>
      <c r="B31" s="104"/>
      <c r="C31" s="104"/>
      <c r="D31" s="104"/>
      <c r="E31" s="104"/>
      <c r="F31" s="104"/>
      <c r="G31" s="104"/>
      <c r="H31" s="104"/>
    </row>
    <row r="32" spans="1:15" s="3" customFormat="1" ht="15.6">
      <c r="A32" s="105"/>
      <c r="B32" s="104"/>
      <c r="C32" s="106"/>
      <c r="D32" s="106"/>
      <c r="E32" s="107"/>
      <c r="F32" s="107"/>
      <c r="G32" s="104"/>
      <c r="H32" s="104"/>
    </row>
    <row r="33" spans="1:15" s="3" customFormat="1" ht="15.6">
      <c r="A33" s="105"/>
      <c r="B33" s="104"/>
      <c r="C33" s="104"/>
      <c r="D33" s="104"/>
      <c r="E33" s="104"/>
      <c r="F33" s="104"/>
      <c r="G33" s="104"/>
      <c r="H33" s="104"/>
    </row>
    <row r="34" spans="1:15" s="3" customFormat="1" ht="15.6">
      <c r="A34" s="105"/>
      <c r="B34" s="104"/>
      <c r="C34" s="104"/>
      <c r="D34" s="104"/>
      <c r="E34" s="104"/>
      <c r="F34" s="104"/>
      <c r="G34" s="104"/>
      <c r="H34" s="104"/>
    </row>
    <row r="35" spans="1:15" s="2" customFormat="1" ht="15">
      <c r="A35" s="104"/>
      <c r="B35" s="104"/>
      <c r="C35" s="104"/>
      <c r="D35" s="104"/>
      <c r="E35" s="104"/>
      <c r="F35" s="104"/>
      <c r="G35" s="104"/>
      <c r="H35" s="104"/>
    </row>
    <row r="36" spans="1:15" s="3" customFormat="1" ht="15.6">
      <c r="B36" s="9"/>
      <c r="C36" s="9"/>
      <c r="D36" s="9"/>
      <c r="E36" s="9"/>
      <c r="F36" s="9"/>
      <c r="G36" s="9"/>
      <c r="H36" s="9"/>
    </row>
    <row r="37" spans="1:15" s="2" customFormat="1" ht="18" thickBot="1">
      <c r="A37" s="90" t="s">
        <v>1</v>
      </c>
      <c r="B37" s="92"/>
      <c r="C37" s="92"/>
      <c r="D37" s="92"/>
      <c r="E37" s="92"/>
      <c r="F37" s="92"/>
      <c r="G37" s="92"/>
      <c r="H37" s="92"/>
      <c r="I37" s="91"/>
      <c r="J37" s="91"/>
      <c r="K37" s="91"/>
      <c r="L37" s="91"/>
      <c r="M37" s="91"/>
      <c r="N37" s="91"/>
      <c r="O37" s="91"/>
    </row>
    <row r="38" spans="1:15" s="3" customFormat="1" ht="17.399999999999999">
      <c r="A38" s="24" t="s">
        <v>12</v>
      </c>
      <c r="B38" s="12"/>
      <c r="C38" s="11"/>
      <c r="D38" s="11"/>
      <c r="E38" s="11"/>
      <c r="F38" s="11"/>
      <c r="G38" s="11"/>
      <c r="H38" s="29">
        <f ca="1">J38-TODAY()</f>
        <v>56</v>
      </c>
      <c r="J38" s="93">
        <v>45009</v>
      </c>
    </row>
    <row r="39" spans="1:15" s="3" customFormat="1" ht="15.6">
      <c r="A39" s="33" t="s">
        <v>21</v>
      </c>
      <c r="B39" s="12"/>
      <c r="C39" s="11"/>
      <c r="D39" s="11"/>
      <c r="E39" s="11"/>
      <c r="F39" s="11"/>
      <c r="H39" s="9"/>
      <c r="J39" s="94" t="s">
        <v>56</v>
      </c>
    </row>
    <row r="40" spans="1:15" s="3" customFormat="1" ht="15.6">
      <c r="A40" s="33" t="s">
        <v>65</v>
      </c>
      <c r="B40" s="34"/>
      <c r="C40" s="33"/>
      <c r="D40" s="33"/>
      <c r="E40" s="33"/>
      <c r="F40" s="11"/>
      <c r="G40" s="11"/>
      <c r="H40" s="9"/>
    </row>
    <row r="41" spans="1:15" s="3" customFormat="1" ht="30.6">
      <c r="A41" s="101" t="s">
        <v>60</v>
      </c>
      <c r="B41" s="15" t="s">
        <v>4</v>
      </c>
      <c r="C41" s="15" t="s">
        <v>5</v>
      </c>
      <c r="D41" s="35"/>
      <c r="E41" s="36"/>
      <c r="F41" s="11"/>
      <c r="H41" s="9"/>
    </row>
    <row r="42" spans="1:15" s="3" customFormat="1" ht="15.6">
      <c r="A42" s="21"/>
      <c r="B42" s="13">
        <v>250</v>
      </c>
      <c r="C42" s="14">
        <f>A42*B42</f>
        <v>0</v>
      </c>
      <c r="D42" s="31"/>
      <c r="E42" s="11"/>
      <c r="F42" s="11"/>
      <c r="G42" s="11"/>
      <c r="H42" s="9"/>
    </row>
    <row r="43" spans="1:15" s="3" customFormat="1" ht="15.6">
      <c r="A43" s="11"/>
      <c r="B43" s="11"/>
      <c r="C43" s="11"/>
      <c r="D43" s="11"/>
      <c r="E43" s="11"/>
      <c r="F43" s="11"/>
      <c r="G43" s="11"/>
      <c r="H43" s="9"/>
    </row>
    <row r="44" spans="1:15" s="2" customFormat="1" ht="18" thickBot="1">
      <c r="A44" s="90" t="s">
        <v>0</v>
      </c>
      <c r="B44" s="90"/>
      <c r="C44" s="90"/>
      <c r="D44" s="90"/>
      <c r="E44" s="90"/>
      <c r="F44" s="90"/>
      <c r="G44" s="90"/>
      <c r="H44" s="90"/>
      <c r="I44" s="91"/>
      <c r="J44" s="91"/>
      <c r="K44" s="91"/>
      <c r="L44" s="91"/>
      <c r="M44" s="91"/>
      <c r="N44" s="91"/>
      <c r="O44" s="91"/>
    </row>
    <row r="45" spans="1:15">
      <c r="A45" s="16"/>
      <c r="B45" s="16"/>
      <c r="C45" s="16"/>
      <c r="D45" s="16"/>
      <c r="E45" s="16"/>
      <c r="F45" s="16"/>
      <c r="G45" s="16"/>
      <c r="H45" s="16"/>
    </row>
    <row r="46" spans="1:15" ht="15.6">
      <c r="A46" s="9" t="s">
        <v>6</v>
      </c>
      <c r="B46" s="17"/>
      <c r="C46" s="18">
        <f>C42</f>
        <v>0</v>
      </c>
      <c r="D46" s="18"/>
      <c r="E46" s="43"/>
    </row>
    <row r="47" spans="1:15" ht="15.6">
      <c r="A47" s="9"/>
      <c r="B47" s="9"/>
      <c r="C47" s="19"/>
      <c r="D47" s="30"/>
      <c r="E47" s="26"/>
      <c r="F47" s="26"/>
      <c r="G47" s="26"/>
      <c r="H47" s="32"/>
    </row>
    <row r="48" spans="1:15" ht="22.95" customHeight="1">
      <c r="A48" s="11" t="s">
        <v>7</v>
      </c>
      <c r="B48" s="9"/>
      <c r="C48" s="20">
        <f>SUM(C46:C46)</f>
        <v>0</v>
      </c>
      <c r="D48" s="20"/>
      <c r="E48" s="26"/>
      <c r="F48" s="26"/>
      <c r="G48" s="26"/>
      <c r="H48" s="32"/>
    </row>
    <row r="49" spans="1:11" ht="22.95" customHeight="1">
      <c r="A49" s="11"/>
      <c r="B49" s="9"/>
      <c r="C49" s="20"/>
      <c r="D49" s="20"/>
      <c r="E49" s="26"/>
      <c r="F49" s="26"/>
      <c r="G49" s="26"/>
      <c r="H49" s="32"/>
    </row>
    <row r="50" spans="1:11" s="75" customFormat="1" ht="21">
      <c r="A50" s="72" t="s">
        <v>64</v>
      </c>
      <c r="B50" s="73"/>
      <c r="C50" s="73"/>
      <c r="D50" s="73"/>
      <c r="E50" s="74"/>
      <c r="F50" s="74"/>
      <c r="G50" s="74"/>
      <c r="H50" s="74"/>
    </row>
    <row r="51" spans="1:11" ht="21" customHeight="1"/>
    <row r="52" spans="1:11" ht="21" customHeight="1">
      <c r="A52" s="64" t="s">
        <v>14</v>
      </c>
      <c r="B52" s="65"/>
      <c r="C52" s="134" t="s">
        <v>16</v>
      </c>
      <c r="D52" s="134"/>
      <c r="E52" s="134"/>
      <c r="F52" s="134"/>
      <c r="G52" s="134"/>
      <c r="H52" s="135"/>
    </row>
    <row r="53" spans="1:11">
      <c r="A53" s="66" t="s">
        <v>15</v>
      </c>
      <c r="B53" s="67"/>
      <c r="C53" s="136"/>
      <c r="D53" s="136"/>
      <c r="E53" s="136"/>
      <c r="F53" s="136"/>
      <c r="G53" s="136"/>
      <c r="H53" s="137"/>
    </row>
    <row r="54" spans="1:11" ht="25.2" customHeight="1">
      <c r="A54" s="64" t="s">
        <v>8</v>
      </c>
      <c r="B54" s="65"/>
      <c r="C54" s="134" t="s">
        <v>61</v>
      </c>
      <c r="D54" s="134"/>
      <c r="E54" s="134"/>
      <c r="F54" s="134"/>
      <c r="G54" s="134"/>
      <c r="H54" s="135"/>
    </row>
    <row r="55" spans="1:11" ht="25.2" customHeight="1">
      <c r="A55" s="66" t="s">
        <v>11</v>
      </c>
      <c r="B55" s="67"/>
      <c r="C55" s="136"/>
      <c r="D55" s="136"/>
      <c r="E55" s="136"/>
      <c r="F55" s="136"/>
      <c r="G55" s="136"/>
      <c r="H55" s="137"/>
    </row>
    <row r="56" spans="1:11" ht="25.2" customHeight="1">
      <c r="A56" s="68" t="s">
        <v>9</v>
      </c>
      <c r="B56" s="69"/>
      <c r="C56" s="138" t="s">
        <v>63</v>
      </c>
      <c r="D56" s="138"/>
      <c r="E56" s="138"/>
      <c r="F56" s="138"/>
      <c r="G56" s="138"/>
      <c r="H56" s="139"/>
    </row>
    <row r="57" spans="1:11" ht="31.2" customHeight="1">
      <c r="A57" s="70" t="s">
        <v>10</v>
      </c>
      <c r="B57" s="71"/>
      <c r="C57" s="140"/>
      <c r="D57" s="140"/>
      <c r="E57" s="140"/>
      <c r="F57" s="140"/>
      <c r="G57" s="140"/>
      <c r="H57" s="141"/>
    </row>
    <row r="58" spans="1:11">
      <c r="A58" s="16"/>
      <c r="B58" s="16"/>
      <c r="C58" s="16"/>
      <c r="D58" s="16"/>
      <c r="E58" s="16"/>
      <c r="F58" s="16"/>
      <c r="G58" s="16"/>
      <c r="H58" s="16"/>
    </row>
    <row r="59" spans="1:11" ht="25.2" customHeight="1" thickBot="1">
      <c r="A59" s="16"/>
      <c r="B59" s="16"/>
      <c r="C59" s="16"/>
      <c r="D59" s="16"/>
      <c r="E59" s="16"/>
      <c r="F59" s="16"/>
      <c r="G59" s="16"/>
      <c r="H59" s="16"/>
      <c r="I59" s="5"/>
      <c r="J59" s="5"/>
      <c r="K59" s="5"/>
    </row>
    <row r="60" spans="1:11" ht="25.2" customHeight="1">
      <c r="A60" s="125" t="s">
        <v>55</v>
      </c>
      <c r="B60" s="126"/>
      <c r="C60" s="126"/>
      <c r="D60" s="126"/>
      <c r="E60" s="126"/>
      <c r="F60" s="126"/>
      <c r="G60" s="126"/>
      <c r="H60" s="127"/>
      <c r="I60" s="5"/>
      <c r="J60" s="5"/>
      <c r="K60" s="5"/>
    </row>
    <row r="61" spans="1:11" ht="25.2" customHeight="1">
      <c r="A61" s="128"/>
      <c r="B61" s="129"/>
      <c r="C61" s="129"/>
      <c r="D61" s="129"/>
      <c r="E61" s="129"/>
      <c r="F61" s="129"/>
      <c r="G61" s="129"/>
      <c r="H61" s="130"/>
      <c r="I61" s="5"/>
      <c r="J61" s="5"/>
      <c r="K61" s="5"/>
    </row>
    <row r="62" spans="1:11" ht="25.2" customHeight="1" thickBot="1">
      <c r="A62" s="131"/>
      <c r="B62" s="132"/>
      <c r="C62" s="132"/>
      <c r="D62" s="132"/>
      <c r="E62" s="132"/>
      <c r="F62" s="132"/>
      <c r="G62" s="132"/>
      <c r="H62" s="133"/>
      <c r="I62" s="5"/>
      <c r="J62" s="5"/>
      <c r="K62" s="5"/>
    </row>
    <row r="63" spans="1:11" ht="25.2" customHeight="1">
      <c r="A63" s="4"/>
      <c r="B63" s="4"/>
      <c r="C63" s="4"/>
      <c r="D63" s="4"/>
      <c r="E63" s="4"/>
      <c r="F63" s="4"/>
      <c r="G63" s="4"/>
      <c r="H63" s="4"/>
      <c r="I63" s="5"/>
      <c r="J63" s="5"/>
      <c r="K63" s="5"/>
    </row>
    <row r="64" spans="1:11" ht="25.2" customHeight="1">
      <c r="A64" s="4"/>
      <c r="B64" s="4"/>
      <c r="C64" s="4"/>
      <c r="D64" s="4"/>
      <c r="E64" s="4"/>
      <c r="F64" s="4"/>
      <c r="G64" s="4"/>
      <c r="H64" s="4"/>
      <c r="I64" s="5"/>
      <c r="J64" s="5"/>
      <c r="K64" s="5"/>
    </row>
    <row r="65" spans="1:11" ht="25.2" customHeight="1">
      <c r="A65" s="4"/>
      <c r="B65" s="4"/>
      <c r="C65" s="4"/>
      <c r="D65" s="4"/>
      <c r="E65" s="4"/>
      <c r="F65" s="4"/>
      <c r="G65" s="4"/>
      <c r="H65" s="4"/>
      <c r="I65" s="6"/>
      <c r="J65" s="6"/>
      <c r="K65" s="6"/>
    </row>
    <row r="66" spans="1:11" ht="25.2" customHeight="1">
      <c r="A66" s="4"/>
      <c r="B66" s="4"/>
      <c r="C66" s="4"/>
      <c r="D66" s="4"/>
      <c r="E66" s="4"/>
      <c r="F66" s="4"/>
      <c r="G66" s="4"/>
      <c r="H66" s="4"/>
      <c r="I66" s="6"/>
      <c r="J66" s="6"/>
      <c r="K66" s="6"/>
    </row>
    <row r="67" spans="1:11" ht="25.2" customHeight="1">
      <c r="I67" s="6"/>
      <c r="J67" s="6"/>
      <c r="K67" s="6"/>
    </row>
    <row r="68" spans="1:11" ht="25.2" customHeight="1">
      <c r="I68" s="6"/>
      <c r="J68" s="6"/>
      <c r="K68" s="6"/>
    </row>
    <row r="69" spans="1:11" ht="25.2" customHeight="1">
      <c r="I69" s="6"/>
      <c r="J69" s="6"/>
      <c r="K69" s="6"/>
    </row>
    <row r="70" spans="1:11" ht="25.2" customHeight="1">
      <c r="I70" s="6"/>
      <c r="J70" s="6"/>
      <c r="K70" s="6"/>
    </row>
    <row r="71" spans="1:11" ht="25.2" hidden="1" customHeight="1" thickTop="1"/>
    <row r="72" spans="1:11" ht="25.2" customHeight="1"/>
    <row r="73" spans="1:11" ht="25.2" customHeight="1"/>
    <row r="74" spans="1:11" ht="25.2" customHeight="1"/>
  </sheetData>
  <mergeCells count="10">
    <mergeCell ref="A60:H62"/>
    <mergeCell ref="C54:H55"/>
    <mergeCell ref="C56:H57"/>
    <mergeCell ref="C52:H53"/>
    <mergeCell ref="A10:E10"/>
    <mergeCell ref="A11:E11"/>
    <mergeCell ref="A14:E14"/>
    <mergeCell ref="A15:E15"/>
    <mergeCell ref="A12:C12"/>
    <mergeCell ref="A13:C13"/>
  </mergeCells>
  <conditionalFormatting sqref="A42">
    <cfRule type="expression" dxfId="0" priority="1">
      <formula>$H$38&lt;0</formula>
    </cfRule>
  </conditionalFormatting>
  <hyperlinks>
    <hyperlink ref="K18" r:id="rId1" display="https://www.defisportif.com/en/athletes-en/competitive-sports/politics/" xr:uid="{00000000-0004-0000-0000-000000000000}"/>
    <hyperlink ref="I26" location="'Termes et conditions Media'!A1" display="Cliquez ici pour les termes et conditions." xr:uid="{00000000-0004-0000-0000-000001000000}"/>
    <hyperlink ref="I27" location="'Termes et conditions Media'!A1" display="Click here for terms and conditions." xr:uid="{00000000-0004-0000-0000-000002000000}"/>
    <hyperlink ref="K17" r:id="rId2" display="https://www.defisportif.com/athletes/sports-competition/politiques-regles-et-procedures/" xr:uid="{00000000-0004-0000-0000-000003000000}"/>
  </hyperlinks>
  <pageMargins left="0.51181102362204722" right="0.51181102362204722" top="0.55118110236220474" bottom="0.55118110236220474" header="0.31496062992125984" footer="0.31496062992125984"/>
  <pageSetup scale="49" fitToHeight="0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0</xdr:col>
                    <xdr:colOff>152400</xdr:colOff>
                    <xdr:row>16</xdr:row>
                    <xdr:rowOff>22860</xdr:rowOff>
                  </from>
                  <to>
                    <xdr:col>0</xdr:col>
                    <xdr:colOff>411480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0</xdr:col>
                    <xdr:colOff>152400</xdr:colOff>
                    <xdr:row>16</xdr:row>
                    <xdr:rowOff>22860</xdr:rowOff>
                  </from>
                  <to>
                    <xdr:col>0</xdr:col>
                    <xdr:colOff>411480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8" name="Check Box 28">
              <controlPr defaultSize="0" autoFill="0" autoLine="0" autoPict="0">
                <anchor moveWithCells="1">
                  <from>
                    <xdr:col>0</xdr:col>
                    <xdr:colOff>160020</xdr:colOff>
                    <xdr:row>19</xdr:row>
                    <xdr:rowOff>22860</xdr:rowOff>
                  </from>
                  <to>
                    <xdr:col>0</xdr:col>
                    <xdr:colOff>1097280</xdr:colOff>
                    <xdr:row>19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9" name="Check Box 29">
              <controlPr defaultSize="0" autoFill="0" autoLine="0" autoPict="0">
                <anchor moveWithCells="1">
                  <from>
                    <xdr:col>0</xdr:col>
                    <xdr:colOff>160020</xdr:colOff>
                    <xdr:row>22</xdr:row>
                    <xdr:rowOff>22860</xdr:rowOff>
                  </from>
                  <to>
                    <xdr:col>0</xdr:col>
                    <xdr:colOff>1097280</xdr:colOff>
                    <xdr:row>22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0" name="Check Box 30">
              <controlPr defaultSize="0" autoFill="0" autoLine="0" autoPict="0">
                <anchor moveWithCells="1">
                  <from>
                    <xdr:col>0</xdr:col>
                    <xdr:colOff>175260</xdr:colOff>
                    <xdr:row>25</xdr:row>
                    <xdr:rowOff>22860</xdr:rowOff>
                  </from>
                  <to>
                    <xdr:col>0</xdr:col>
                    <xdr:colOff>1112520</xdr:colOff>
                    <xdr:row>25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"/>
  <sheetViews>
    <sheetView topLeftCell="B1" zoomScale="70" zoomScaleNormal="70" zoomScaleSheetLayoutView="100" workbookViewId="0">
      <selection activeCell="J10" sqref="J10"/>
    </sheetView>
  </sheetViews>
  <sheetFormatPr baseColWidth="10" defaultColWidth="11.44140625" defaultRowHeight="14.4"/>
  <cols>
    <col min="1" max="1" width="0" style="1" hidden="1" customWidth="1"/>
    <col min="2" max="2" width="23.44140625" style="1" customWidth="1"/>
    <col min="3" max="3" width="24.109375" style="1" customWidth="1"/>
    <col min="4" max="4" width="20.6640625" style="1" customWidth="1"/>
    <col min="5" max="5" width="8.44140625" style="1" customWidth="1"/>
    <col min="6" max="6" width="20.33203125" style="1" customWidth="1"/>
    <col min="7" max="7" width="22.44140625" style="1" customWidth="1"/>
    <col min="8" max="8" width="14.33203125" style="1" customWidth="1"/>
    <col min="9" max="16384" width="11.44140625" style="1"/>
  </cols>
  <sheetData>
    <row r="1" spans="1:9" ht="22.8">
      <c r="B1" s="78"/>
      <c r="C1" s="79" t="s">
        <v>13</v>
      </c>
      <c r="D1" s="80"/>
      <c r="E1" s="80"/>
      <c r="F1" s="80"/>
      <c r="G1" s="81"/>
      <c r="H1" s="81"/>
      <c r="I1" s="82"/>
    </row>
    <row r="2" spans="1:9" s="3" customFormat="1" ht="15.6">
      <c r="B2" s="83"/>
      <c r="C2" s="22" t="s">
        <v>19</v>
      </c>
      <c r="D2" s="22"/>
      <c r="E2" s="22"/>
      <c r="F2" s="22"/>
      <c r="G2" s="27"/>
      <c r="H2" s="27"/>
      <c r="I2" s="84"/>
    </row>
    <row r="3" spans="1:9" s="3" customFormat="1" ht="15.6">
      <c r="B3" s="83"/>
      <c r="C3" s="99" t="s">
        <v>58</v>
      </c>
      <c r="D3" s="22"/>
      <c r="E3" s="22"/>
      <c r="F3" s="22"/>
      <c r="G3" s="27"/>
      <c r="H3" s="27"/>
      <c r="I3" s="84"/>
    </row>
    <row r="4" spans="1:9" s="3" customFormat="1" ht="15.6">
      <c r="B4" s="83"/>
      <c r="C4" s="100" t="s">
        <v>59</v>
      </c>
      <c r="D4" s="22"/>
      <c r="E4" s="22"/>
      <c r="F4" s="8"/>
      <c r="G4" s="27"/>
      <c r="H4" s="27"/>
      <c r="I4" s="84"/>
    </row>
    <row r="5" spans="1:9" s="3" customFormat="1" ht="15.6">
      <c r="B5" s="83"/>
      <c r="C5" s="22"/>
      <c r="D5" s="22"/>
      <c r="E5" s="22"/>
      <c r="F5" s="37"/>
      <c r="G5" s="27"/>
      <c r="H5" s="27"/>
      <c r="I5" s="84"/>
    </row>
    <row r="6" spans="1:9" s="3" customFormat="1" ht="15.6">
      <c r="B6" s="83"/>
      <c r="C6" s="22" t="s">
        <v>3</v>
      </c>
      <c r="D6" s="22"/>
      <c r="E6" s="22"/>
      <c r="F6" s="23">
        <v>44995</v>
      </c>
      <c r="G6" s="27"/>
      <c r="H6" s="27"/>
      <c r="I6" s="84"/>
    </row>
    <row r="7" spans="1:9" s="3" customFormat="1" ht="16.2" thickBot="1">
      <c r="B7" s="85"/>
      <c r="C7" s="86" t="s">
        <v>2</v>
      </c>
      <c r="D7" s="86"/>
      <c r="E7" s="86"/>
      <c r="F7" s="87">
        <v>45009</v>
      </c>
      <c r="G7" s="88"/>
      <c r="H7" s="88"/>
      <c r="I7" s="89"/>
    </row>
    <row r="8" spans="1:9" s="3" customFormat="1" ht="15.6">
      <c r="B8" s="9"/>
      <c r="C8" s="9"/>
      <c r="D8" s="9"/>
      <c r="E8" s="9"/>
      <c r="F8" s="9"/>
      <c r="G8" s="7"/>
      <c r="H8" s="8"/>
    </row>
    <row r="9" spans="1:9" s="2" customFormat="1" ht="18" thickBot="1">
      <c r="B9" s="95" t="s">
        <v>57</v>
      </c>
      <c r="C9" s="25"/>
      <c r="D9" s="25"/>
      <c r="E9" s="25"/>
      <c r="F9" s="25"/>
      <c r="G9" s="25"/>
      <c r="H9" s="25"/>
    </row>
    <row r="10" spans="1:9" s="41" customFormat="1" ht="45.6" thickTop="1">
      <c r="B10" s="39" t="s">
        <v>49</v>
      </c>
      <c r="C10" s="39" t="s">
        <v>48</v>
      </c>
      <c r="D10" s="40" t="s">
        <v>50</v>
      </c>
      <c r="E10" s="39" t="s">
        <v>51</v>
      </c>
      <c r="F10" s="40" t="s">
        <v>52</v>
      </c>
      <c r="G10" s="49" t="s">
        <v>53</v>
      </c>
      <c r="H10" s="49" t="s">
        <v>20</v>
      </c>
    </row>
    <row r="11" spans="1:9" s="41" customFormat="1" ht="15">
      <c r="A11" s="41" t="str">
        <f>CONCATENATE(Réservé_Admin!$C$4,".",1)</f>
        <v>.1</v>
      </c>
      <c r="B11" s="46"/>
      <c r="C11" s="44"/>
      <c r="D11" s="76"/>
      <c r="E11" s="44"/>
      <c r="F11" s="77"/>
      <c r="G11" s="44"/>
      <c r="H11" s="44"/>
    </row>
    <row r="12" spans="1:9" s="41" customFormat="1" ht="15">
      <c r="A12" s="41" t="str">
        <f>CONCATENATE(Réservé_Admin!$C$4,".",2)</f>
        <v>.2</v>
      </c>
      <c r="B12" s="46"/>
      <c r="C12" s="44"/>
      <c r="D12" s="76"/>
      <c r="E12" s="44"/>
      <c r="F12" s="77"/>
      <c r="G12" s="44"/>
      <c r="H12" s="44"/>
    </row>
    <row r="13" spans="1:9" s="41" customFormat="1" ht="15">
      <c r="A13" s="41" t="str">
        <f>CONCATENATE(Réservé_Admin!$C$4,".",3)</f>
        <v>.3</v>
      </c>
      <c r="B13" s="46"/>
      <c r="C13" s="44"/>
      <c r="D13" s="76"/>
      <c r="E13" s="44"/>
      <c r="F13" s="77"/>
      <c r="G13" s="44"/>
      <c r="H13" s="44"/>
    </row>
    <row r="14" spans="1:9" s="41" customFormat="1" ht="15">
      <c r="A14" s="41" t="str">
        <f>CONCATENATE(Réservé_Admin!$C$4,".",4)</f>
        <v>.4</v>
      </c>
      <c r="B14" s="46"/>
      <c r="C14" s="44"/>
      <c r="D14" s="76"/>
      <c r="E14" s="44"/>
      <c r="F14" s="77"/>
      <c r="G14" s="44"/>
      <c r="H14" s="44"/>
    </row>
    <row r="15" spans="1:9" s="41" customFormat="1" ht="15">
      <c r="A15" s="41" t="str">
        <f>CONCATENATE(Réservé_Admin!$C$4,".",5)</f>
        <v>.5</v>
      </c>
      <c r="B15" s="46"/>
      <c r="C15" s="44"/>
      <c r="D15" s="76"/>
      <c r="E15" s="44"/>
      <c r="F15" s="77"/>
      <c r="G15" s="44"/>
      <c r="H15" s="44"/>
    </row>
    <row r="16" spans="1:9" s="41" customFormat="1" ht="15">
      <c r="A16" s="41" t="str">
        <f>CONCATENATE(Réservé_Admin!$C$4,".",6)</f>
        <v>.6</v>
      </c>
      <c r="B16" s="46"/>
      <c r="C16" s="44"/>
      <c r="D16" s="76"/>
      <c r="E16" s="44"/>
      <c r="F16" s="77"/>
      <c r="G16" s="44"/>
      <c r="H16" s="44"/>
    </row>
    <row r="17" spans="1:8" s="41" customFormat="1" ht="15">
      <c r="A17" s="41" t="str">
        <f>CONCATENATE(Réservé_Admin!$C$4,".",7)</f>
        <v>.7</v>
      </c>
      <c r="B17" s="46"/>
      <c r="C17" s="44"/>
      <c r="D17" s="76"/>
      <c r="E17" s="44"/>
      <c r="F17" s="77"/>
      <c r="G17" s="44"/>
      <c r="H17" s="44"/>
    </row>
    <row r="18" spans="1:8" s="41" customFormat="1" ht="15">
      <c r="A18" s="41" t="str">
        <f>CONCATENATE(Réservé_Admin!$C$4,".",8)</f>
        <v>.8</v>
      </c>
      <c r="B18" s="46"/>
      <c r="C18" s="44"/>
      <c r="D18" s="76"/>
      <c r="E18" s="44"/>
      <c r="F18" s="77"/>
      <c r="G18" s="44"/>
      <c r="H18" s="44"/>
    </row>
    <row r="19" spans="1:8" s="41" customFormat="1" ht="15">
      <c r="A19" s="41" t="str">
        <f>CONCATENATE(Réservé_Admin!$C$4,".",9)</f>
        <v>.9</v>
      </c>
      <c r="B19" s="46"/>
      <c r="C19" s="44"/>
      <c r="D19" s="76"/>
      <c r="E19" s="44"/>
      <c r="F19" s="77"/>
      <c r="G19" s="44"/>
      <c r="H19" s="44"/>
    </row>
    <row r="20" spans="1:8" s="41" customFormat="1" ht="15">
      <c r="A20" s="41" t="str">
        <f>CONCATENATE(Réservé_Admin!$C$4,".",10)</f>
        <v>.10</v>
      </c>
      <c r="B20" s="46"/>
      <c r="C20" s="44"/>
      <c r="D20" s="76"/>
      <c r="E20" s="44"/>
      <c r="F20" s="77"/>
      <c r="G20" s="44"/>
      <c r="H20" s="44"/>
    </row>
    <row r="21" spans="1:8" s="41" customFormat="1" ht="15">
      <c r="A21" s="41" t="str">
        <f>CONCATENATE(Réservé_Admin!$C$4,".",11)</f>
        <v>.11</v>
      </c>
      <c r="B21" s="46"/>
      <c r="C21" s="44"/>
      <c r="D21" s="76"/>
      <c r="E21" s="44"/>
      <c r="F21" s="77"/>
      <c r="G21" s="44"/>
      <c r="H21" s="44"/>
    </row>
    <row r="22" spans="1:8" s="41" customFormat="1" ht="15">
      <c r="A22" s="41" t="str">
        <f>CONCATENATE(Réservé_Admin!$C$4,".",12)</f>
        <v>.12</v>
      </c>
      <c r="B22" s="46"/>
      <c r="C22" s="44"/>
      <c r="D22" s="76"/>
      <c r="E22" s="44"/>
      <c r="F22" s="77"/>
      <c r="G22" s="44"/>
      <c r="H22" s="44"/>
    </row>
    <row r="23" spans="1:8" s="41" customFormat="1" ht="15">
      <c r="A23" s="41" t="str">
        <f>CONCATENATE(Réservé_Admin!$C$4,".",13)</f>
        <v>.13</v>
      </c>
      <c r="B23" s="46"/>
      <c r="C23" s="44"/>
      <c r="D23" s="76"/>
      <c r="E23" s="44"/>
      <c r="F23" s="77"/>
      <c r="G23" s="44"/>
      <c r="H23" s="44"/>
    </row>
    <row r="24" spans="1:8" s="41" customFormat="1" ht="15">
      <c r="A24" s="41" t="str">
        <f>CONCATENATE(Réservé_Admin!$C$4,".",14)</f>
        <v>.14</v>
      </c>
      <c r="B24" s="46"/>
      <c r="C24" s="44"/>
      <c r="D24" s="76"/>
      <c r="E24" s="44"/>
      <c r="F24" s="77"/>
      <c r="G24" s="44"/>
      <c r="H24" s="44"/>
    </row>
    <row r="25" spans="1:8" s="41" customFormat="1" ht="15">
      <c r="A25" s="41" t="str">
        <f>CONCATENATE(Réservé_Admin!$C$4,".",15)</f>
        <v>.15</v>
      </c>
      <c r="B25" s="46"/>
      <c r="C25" s="44"/>
      <c r="D25" s="76"/>
      <c r="E25" s="44"/>
      <c r="F25" s="77"/>
      <c r="G25" s="44"/>
      <c r="H25" s="44"/>
    </row>
    <row r="26" spans="1:8" s="41" customFormat="1" ht="15">
      <c r="A26" s="41" t="str">
        <f>CONCATENATE(Réservé_Admin!$C$4,".",16)</f>
        <v>.16</v>
      </c>
      <c r="B26" s="46"/>
      <c r="C26" s="44"/>
      <c r="D26" s="76"/>
      <c r="E26" s="44"/>
      <c r="F26" s="77"/>
      <c r="G26" s="44"/>
      <c r="H26" s="44"/>
    </row>
    <row r="27" spans="1:8" s="41" customFormat="1" ht="15">
      <c r="A27" s="41" t="str">
        <f>CONCATENATE(Réservé_Admin!$C$4,".",17)</f>
        <v>.17</v>
      </c>
      <c r="B27" s="46"/>
      <c r="C27" s="44"/>
      <c r="D27" s="76"/>
      <c r="E27" s="44"/>
      <c r="F27" s="77"/>
      <c r="G27" s="44"/>
      <c r="H27" s="44"/>
    </row>
    <row r="28" spans="1:8" s="41" customFormat="1" ht="15">
      <c r="A28" s="41" t="str">
        <f>CONCATENATE(Réservé_Admin!$C$4,".",18)</f>
        <v>.18</v>
      </c>
      <c r="B28" s="46"/>
      <c r="C28" s="44"/>
      <c r="D28" s="76"/>
      <c r="E28" s="44"/>
      <c r="F28" s="77"/>
      <c r="G28" s="44"/>
      <c r="H28" s="44"/>
    </row>
    <row r="29" spans="1:8" s="41" customFormat="1" ht="15">
      <c r="A29" s="41" t="str">
        <f>CONCATENATE(Réservé_Admin!$C$4,".",19)</f>
        <v>.19</v>
      </c>
      <c r="B29" s="46"/>
      <c r="C29" s="44"/>
      <c r="D29" s="76"/>
      <c r="E29" s="44"/>
      <c r="F29" s="77"/>
      <c r="G29" s="44"/>
      <c r="H29" s="44"/>
    </row>
    <row r="30" spans="1:8" s="41" customFormat="1" ht="15">
      <c r="A30" s="41" t="str">
        <f>CONCATENATE(Réservé_Admin!$C$4,".",20)</f>
        <v>.20</v>
      </c>
      <c r="B30" s="46"/>
      <c r="C30" s="44"/>
      <c r="D30" s="76"/>
      <c r="E30" s="44"/>
      <c r="F30" s="77"/>
      <c r="G30" s="44"/>
      <c r="H30" s="44"/>
    </row>
    <row r="31" spans="1:8" s="41" customFormat="1" ht="15">
      <c r="A31" s="41" t="str">
        <f>CONCATENATE(Réservé_Admin!$C$4,".",21)</f>
        <v>.21</v>
      </c>
      <c r="B31" s="46"/>
      <c r="C31" s="44"/>
      <c r="D31" s="76"/>
      <c r="E31" s="44"/>
      <c r="F31" s="77"/>
      <c r="G31" s="44"/>
      <c r="H31" s="44"/>
    </row>
    <row r="32" spans="1:8" s="41" customFormat="1" ht="15">
      <c r="A32" s="41" t="str">
        <f>CONCATENATE(Réservé_Admin!$C$4,".",22)</f>
        <v>.22</v>
      </c>
      <c r="B32" s="46"/>
      <c r="C32" s="44"/>
      <c r="D32" s="76"/>
      <c r="E32" s="44"/>
      <c r="F32" s="77"/>
      <c r="G32" s="44"/>
      <c r="H32" s="44"/>
    </row>
    <row r="33" spans="1:8" s="41" customFormat="1" ht="15">
      <c r="A33" s="41" t="str">
        <f>CONCATENATE(Réservé_Admin!$C$4,".",23)</f>
        <v>.23</v>
      </c>
      <c r="B33" s="46"/>
      <c r="C33" s="44"/>
      <c r="D33" s="76"/>
      <c r="E33" s="44"/>
      <c r="F33" s="77"/>
      <c r="G33" s="44"/>
      <c r="H33" s="44"/>
    </row>
    <row r="34" spans="1:8" s="41" customFormat="1" ht="15">
      <c r="A34" s="41" t="str">
        <f>CONCATENATE(Réservé_Admin!$C$4,".",24)</f>
        <v>.24</v>
      </c>
      <c r="B34" s="46"/>
      <c r="C34" s="44"/>
      <c r="D34" s="76"/>
      <c r="E34" s="44"/>
      <c r="F34" s="77"/>
      <c r="G34" s="44"/>
      <c r="H34" s="44"/>
    </row>
    <row r="35" spans="1:8" s="41" customFormat="1" ht="15">
      <c r="A35" s="41" t="str">
        <f>CONCATENATE(Réservé_Admin!$C$4,".",25)</f>
        <v>.25</v>
      </c>
      <c r="B35" s="46"/>
      <c r="C35" s="44"/>
      <c r="D35" s="76"/>
      <c r="E35" s="44"/>
      <c r="F35" s="77"/>
      <c r="G35" s="44"/>
      <c r="H35" s="44"/>
    </row>
    <row r="36" spans="1:8" s="41" customFormat="1" ht="15">
      <c r="A36" s="41" t="str">
        <f>CONCATENATE(Réservé_Admin!$C$4,".",26)</f>
        <v>.26</v>
      </c>
      <c r="B36" s="46"/>
      <c r="C36" s="44"/>
      <c r="D36" s="76"/>
      <c r="E36" s="44"/>
      <c r="F36" s="77"/>
      <c r="G36" s="44"/>
      <c r="H36" s="44"/>
    </row>
    <row r="37" spans="1:8" s="41" customFormat="1" ht="15.6" thickBot="1">
      <c r="A37" s="41" t="str">
        <f>CONCATENATE(Réservé_Admin!$C$4,".",27)</f>
        <v>.27</v>
      </c>
      <c r="B37" s="46"/>
      <c r="C37" s="44"/>
      <c r="D37" s="76"/>
      <c r="E37" s="44"/>
      <c r="F37" s="77"/>
      <c r="G37" s="44"/>
      <c r="H37" s="44"/>
    </row>
    <row r="38" spans="1:8" ht="15" customHeight="1">
      <c r="B38" s="125" t="s">
        <v>55</v>
      </c>
      <c r="C38" s="126"/>
      <c r="D38" s="126"/>
      <c r="E38" s="126"/>
      <c r="F38" s="126"/>
      <c r="G38" s="126"/>
      <c r="H38" s="126"/>
    </row>
    <row r="39" spans="1:8" ht="15" customHeight="1">
      <c r="B39" s="128"/>
      <c r="C39" s="129"/>
      <c r="D39" s="129"/>
      <c r="E39" s="129"/>
      <c r="F39" s="129"/>
      <c r="G39" s="129"/>
      <c r="H39" s="129"/>
    </row>
    <row r="40" spans="1:8" ht="14.4" customHeight="1">
      <c r="B40" s="128"/>
      <c r="C40" s="129"/>
      <c r="D40" s="129"/>
      <c r="E40" s="129"/>
      <c r="F40" s="129"/>
      <c r="G40" s="129"/>
      <c r="H40" s="129"/>
    </row>
    <row r="41" spans="1:8" ht="14.4" customHeight="1" thickBot="1">
      <c r="B41" s="131"/>
      <c r="C41" s="132"/>
      <c r="D41" s="132"/>
      <c r="E41" s="132"/>
      <c r="F41" s="132"/>
      <c r="G41" s="132"/>
      <c r="H41" s="132"/>
    </row>
    <row r="42" spans="1:8" ht="14.4" customHeight="1"/>
    <row r="43" spans="1:8" ht="14.4" customHeight="1"/>
    <row r="44" spans="1:8" ht="15" customHeight="1"/>
    <row r="45" spans="1:8" ht="15" customHeight="1"/>
    <row r="46" spans="1:8" ht="14.4" customHeight="1"/>
    <row r="47" spans="1:8" ht="14.4" customHeight="1"/>
    <row r="48" spans="1:8" ht="14.4" customHeight="1"/>
    <row r="49" ht="14.4" customHeight="1"/>
    <row r="50" ht="15" customHeight="1"/>
    <row r="51" ht="14.4" customHeight="1"/>
    <row r="52" ht="14.4" customHeight="1"/>
  </sheetData>
  <mergeCells count="1">
    <mergeCell ref="B38:H41"/>
  </mergeCells>
  <dataValidations count="2">
    <dataValidation type="list" allowBlank="1" showInputMessage="1" showErrorMessage="1" sqref="E11:E37" xr:uid="{00000000-0002-0000-0100-000000000000}">
      <formula1>"M,F"</formula1>
    </dataValidation>
    <dataValidation type="list" allowBlank="1" showInputMessage="1" showErrorMessage="1" sqref="H11:H37" xr:uid="{00000000-0002-0000-0100-000001000000}">
      <formula1>"1,2,3,MINI"</formula1>
    </dataValidation>
  </dataValidations>
  <pageMargins left="0.51181102362204722" right="0.51181102362204722" top="0.55118110236220474" bottom="0.55118110236220474" header="0.31496062992125984" footer="0.31496062992125984"/>
  <pageSetup scale="60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showGridLines="0" workbookViewId="0">
      <selection activeCell="E24" sqref="E24"/>
    </sheetView>
  </sheetViews>
  <sheetFormatPr baseColWidth="10" defaultColWidth="11.5546875" defaultRowHeight="15"/>
  <cols>
    <col min="1" max="16384" width="11.5546875" style="51"/>
  </cols>
  <sheetData>
    <row r="1" spans="1:1" ht="15.6">
      <c r="A1" s="50" t="s">
        <v>47</v>
      </c>
    </row>
    <row r="2" spans="1:1" ht="15.6">
      <c r="A2" s="50"/>
    </row>
    <row r="3" spans="1:1">
      <c r="A3" s="51" t="s">
        <v>26</v>
      </c>
    </row>
    <row r="4" spans="1:1" s="63" customFormat="1" ht="15.6">
      <c r="A4" s="63" t="s">
        <v>43</v>
      </c>
    </row>
    <row r="6" spans="1:1">
      <c r="A6" s="51" t="s">
        <v>27</v>
      </c>
    </row>
    <row r="7" spans="1:1" s="63" customFormat="1" ht="15.6">
      <c r="A7" s="63" t="s">
        <v>44</v>
      </c>
    </row>
    <row r="9" spans="1:1">
      <c r="A9" s="51" t="s">
        <v>28</v>
      </c>
    </row>
    <row r="10" spans="1:1" s="63" customFormat="1" ht="15.6">
      <c r="A10" s="63" t="s">
        <v>45</v>
      </c>
    </row>
    <row r="12" spans="1:1">
      <c r="A12" s="51" t="s">
        <v>29</v>
      </c>
    </row>
    <row r="13" spans="1:1" s="63" customFormat="1" ht="15.6">
      <c r="A13" s="63" t="s">
        <v>46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B1:E19"/>
  <sheetViews>
    <sheetView workbookViewId="0">
      <selection activeCell="G13" sqref="G13"/>
    </sheetView>
  </sheetViews>
  <sheetFormatPr baseColWidth="10" defaultColWidth="11.5546875" defaultRowHeight="15"/>
  <cols>
    <col min="1" max="1" width="1.6640625" style="109" customWidth="1"/>
    <col min="2" max="2" width="18.5546875" style="108" bestFit="1" customWidth="1"/>
    <col min="3" max="3" width="17" style="109" customWidth="1"/>
    <col min="4" max="16384" width="11.5546875" style="109"/>
  </cols>
  <sheetData>
    <row r="1" spans="2:3" ht="6" customHeight="1"/>
    <row r="2" spans="2:3">
      <c r="B2" s="110" t="s">
        <v>68</v>
      </c>
      <c r="C2" s="111"/>
    </row>
    <row r="3" spans="2:3">
      <c r="B3" s="110"/>
      <c r="C3" s="112"/>
    </row>
    <row r="4" spans="2:3">
      <c r="B4" s="110" t="s">
        <v>69</v>
      </c>
      <c r="C4" s="111"/>
    </row>
    <row r="5" spans="2:3">
      <c r="B5" s="110"/>
      <c r="C5" s="112"/>
    </row>
    <row r="6" spans="2:3">
      <c r="B6" s="110" t="s">
        <v>70</v>
      </c>
      <c r="C6" s="113"/>
    </row>
    <row r="7" spans="2:3">
      <c r="B7" s="110"/>
      <c r="C7" s="112"/>
    </row>
    <row r="8" spans="2:3">
      <c r="B8" s="110" t="s">
        <v>71</v>
      </c>
      <c r="C8" s="113"/>
    </row>
    <row r="9" spans="2:3">
      <c r="B9" s="110"/>
      <c r="C9" s="112"/>
    </row>
    <row r="10" spans="2:3">
      <c r="B10" s="110" t="s">
        <v>72</v>
      </c>
      <c r="C10" s="113"/>
    </row>
    <row r="19" spans="5:5">
      <c r="E19" s="114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4"/>
  <sheetViews>
    <sheetView topLeftCell="E1" workbookViewId="0">
      <selection activeCell="J13" sqref="J13"/>
    </sheetView>
  </sheetViews>
  <sheetFormatPr baseColWidth="10" defaultColWidth="11.5546875" defaultRowHeight="15"/>
  <cols>
    <col min="1" max="1" width="3.44140625" style="112" bestFit="1" customWidth="1"/>
    <col min="2" max="2" width="19.109375" style="112" bestFit="1" customWidth="1"/>
    <col min="3" max="3" width="15.5546875" style="112" bestFit="1" customWidth="1"/>
    <col min="4" max="4" width="14.88671875" style="112" bestFit="1" customWidth="1"/>
    <col min="5" max="5" width="19.5546875" style="112" bestFit="1" customWidth="1"/>
    <col min="6" max="6" width="19" style="112" bestFit="1" customWidth="1"/>
    <col min="7" max="7" width="23" style="112" bestFit="1" customWidth="1"/>
    <col min="8" max="13" width="22.88671875" style="112" customWidth="1"/>
    <col min="14" max="14" width="19.88671875" style="112" bestFit="1" customWidth="1"/>
    <col min="15" max="15" width="16" style="112" bestFit="1" customWidth="1"/>
    <col min="16" max="16" width="12.33203125" style="112" bestFit="1" customWidth="1"/>
    <col min="17" max="16384" width="11.5546875" style="112"/>
  </cols>
  <sheetData>
    <row r="1" spans="1:16" s="121" customFormat="1" ht="15.6" customHeight="1">
      <c r="A1" s="115" t="s">
        <v>73</v>
      </c>
      <c r="B1" s="116" t="s">
        <v>74</v>
      </c>
      <c r="C1" s="116" t="s">
        <v>75</v>
      </c>
      <c r="D1" s="116" t="s">
        <v>76</v>
      </c>
      <c r="E1" s="116" t="s">
        <v>77</v>
      </c>
      <c r="F1" s="116" t="s">
        <v>78</v>
      </c>
      <c r="G1" s="116" t="s">
        <v>79</v>
      </c>
      <c r="H1" s="117" t="s">
        <v>80</v>
      </c>
      <c r="I1" s="117" t="s">
        <v>81</v>
      </c>
      <c r="J1" s="117" t="s">
        <v>82</v>
      </c>
      <c r="K1" s="117" t="s">
        <v>83</v>
      </c>
      <c r="L1" s="117" t="s">
        <v>84</v>
      </c>
      <c r="M1" s="117" t="s">
        <v>85</v>
      </c>
      <c r="N1" s="118" t="s">
        <v>86</v>
      </c>
      <c r="O1" s="119" t="s">
        <v>87</v>
      </c>
      <c r="P1" s="120" t="s">
        <v>88</v>
      </c>
    </row>
    <row r="2" spans="1:16">
      <c r="A2" s="111">
        <f>Réservé_Admin!C4</f>
        <v>0</v>
      </c>
      <c r="B2" s="111">
        <f>'D1- Inscription-Reg.'!F10</f>
        <v>0</v>
      </c>
      <c r="C2" s="111">
        <f>'D1- Inscription-Reg.'!F11</f>
        <v>0</v>
      </c>
      <c r="D2" s="111">
        <f>'D1- Inscription-Reg.'!F12</f>
        <v>0</v>
      </c>
      <c r="E2" s="111">
        <f>'D1- Inscription-Reg.'!F13</f>
        <v>0</v>
      </c>
      <c r="F2" s="111">
        <f>'D1- Inscription-Reg.'!F14</f>
        <v>0</v>
      </c>
      <c r="G2" s="111">
        <f>'D1- Inscription-Reg.'!F15</f>
        <v>0</v>
      </c>
      <c r="H2" s="111" t="s">
        <v>89</v>
      </c>
      <c r="I2" s="111" t="s">
        <v>89</v>
      </c>
      <c r="J2" s="111" t="s">
        <v>89</v>
      </c>
      <c r="K2" s="111">
        <f>'D1- Inscription-Reg.'!A42</f>
        <v>0</v>
      </c>
      <c r="L2" s="111" t="s">
        <v>89</v>
      </c>
      <c r="M2" s="111" t="s">
        <v>89</v>
      </c>
      <c r="N2" s="111" t="s">
        <v>89</v>
      </c>
      <c r="O2" s="111" t="s">
        <v>89</v>
      </c>
      <c r="P2" s="111" t="s">
        <v>89</v>
      </c>
    </row>
    <row r="4" spans="1:16">
      <c r="L4" s="122"/>
    </row>
    <row r="14" spans="1:16" ht="15" customHeight="1"/>
    <row r="15" spans="1:16" ht="15" customHeight="1"/>
    <row r="16" spans="1: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D1- Inscription-Reg.</vt:lpstr>
      <vt:lpstr>Infos équipes - Roster info</vt:lpstr>
      <vt:lpstr>Termes et conditions Media</vt:lpstr>
      <vt:lpstr>Réservé_Admin</vt:lpstr>
      <vt:lpstr>Données_facturation</vt:lpstr>
      <vt:lpstr>'D1- Inscription-Reg.'!Zone_d_impression</vt:lpstr>
      <vt:lpstr>'Infos équipes - Roster info'!Zone_d_impression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Jeremie Brisebois</dc:creator>
  <cp:lastModifiedBy>Olivier Malette</cp:lastModifiedBy>
  <cp:lastPrinted>2023-01-10T14:42:23Z</cp:lastPrinted>
  <dcterms:created xsi:type="dcterms:W3CDTF">2018-06-21T15:43:48Z</dcterms:created>
  <dcterms:modified xsi:type="dcterms:W3CDTF">2023-01-27T12:57:14Z</dcterms:modified>
</cp:coreProperties>
</file>